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عبده\الملفات\اصدرات نهائية 2023\التقارير الاقتصادية 2024\الصناعة التحويلية\"/>
    </mc:Choice>
  </mc:AlternateContent>
  <xr:revisionPtr revIDLastSave="0" documentId="13_ncr:1_{699C6BC5-920A-46F2-8C59-288298BEC9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Hlk68435188" localSheetId="0">Sheet1!$C$74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51" i="1"/>
  <c r="D137" i="1"/>
  <c r="E57" i="1"/>
  <c r="C43" i="1"/>
  <c r="C200" i="1" l="1"/>
  <c r="D199" i="1" s="1"/>
  <c r="C170" i="1"/>
  <c r="D169" i="1" s="1"/>
  <c r="C105" i="1"/>
  <c r="C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6" i="1"/>
  <c r="E55" i="1"/>
  <c r="E54" i="1"/>
  <c r="E53" i="1"/>
  <c r="C137" i="1" l="1"/>
  <c r="D192" i="1"/>
  <c r="D180" i="1"/>
  <c r="D184" i="1"/>
  <c r="D188" i="1"/>
  <c r="D153" i="1"/>
  <c r="D161" i="1"/>
  <c r="D150" i="1"/>
  <c r="D154" i="1"/>
  <c r="D158" i="1"/>
  <c r="D162" i="1"/>
  <c r="D167" i="1"/>
  <c r="D148" i="1"/>
  <c r="D152" i="1"/>
  <c r="D156" i="1"/>
  <c r="D160" i="1"/>
  <c r="D164" i="1"/>
  <c r="D149" i="1"/>
  <c r="D157" i="1"/>
  <c r="D166" i="1"/>
  <c r="D147" i="1"/>
  <c r="D151" i="1"/>
  <c r="D155" i="1"/>
  <c r="D159" i="1"/>
  <c r="D163" i="1"/>
  <c r="D168" i="1"/>
  <c r="D103" i="1"/>
  <c r="D100" i="1"/>
  <c r="D88" i="1"/>
  <c r="D96" i="1"/>
  <c r="D85" i="1"/>
  <c r="D92" i="1"/>
  <c r="D84" i="1"/>
  <c r="D104" i="1"/>
  <c r="D89" i="1"/>
  <c r="D20" i="1"/>
  <c r="D196" i="1"/>
  <c r="D177" i="1"/>
  <c r="D181" i="1"/>
  <c r="D185" i="1"/>
  <c r="D189" i="1"/>
  <c r="D193" i="1"/>
  <c r="D197" i="1"/>
  <c r="D200" i="1"/>
  <c r="D82" i="1"/>
  <c r="D86" i="1"/>
  <c r="D90" i="1"/>
  <c r="D94" i="1"/>
  <c r="D98" i="1"/>
  <c r="D102" i="1"/>
  <c r="D165" i="1"/>
  <c r="D178" i="1"/>
  <c r="D182" i="1"/>
  <c r="D186" i="1"/>
  <c r="D190" i="1"/>
  <c r="D194" i="1"/>
  <c r="D198" i="1"/>
  <c r="D93" i="1"/>
  <c r="D97" i="1"/>
  <c r="D101" i="1"/>
  <c r="D83" i="1"/>
  <c r="D87" i="1"/>
  <c r="D91" i="1"/>
  <c r="D95" i="1"/>
  <c r="D99" i="1"/>
  <c r="D179" i="1"/>
  <c r="D183" i="1"/>
  <c r="D187" i="1"/>
  <c r="D191" i="1"/>
  <c r="D195" i="1"/>
  <c r="D134" i="1" l="1"/>
  <c r="D135" i="1"/>
  <c r="D130" i="1"/>
  <c r="D126" i="1"/>
  <c r="D122" i="1"/>
  <c r="D118" i="1"/>
  <c r="D133" i="1"/>
  <c r="D129" i="1"/>
  <c r="D125" i="1"/>
  <c r="D121" i="1"/>
  <c r="D117" i="1"/>
  <c r="D132" i="1"/>
  <c r="D128" i="1"/>
  <c r="D124" i="1"/>
  <c r="D120" i="1"/>
  <c r="D116" i="1"/>
  <c r="D136" i="1"/>
  <c r="D131" i="1"/>
  <c r="D127" i="1"/>
  <c r="D123" i="1"/>
  <c r="D119" i="1"/>
  <c r="D115" i="1"/>
  <c r="D114" i="1"/>
  <c r="D170" i="1"/>
  <c r="D73" i="1"/>
  <c r="D71" i="1"/>
  <c r="D69" i="1"/>
  <c r="D67" i="1"/>
  <c r="D65" i="1"/>
  <c r="D63" i="1"/>
  <c r="D61" i="1"/>
  <c r="D59" i="1"/>
  <c r="D57" i="1"/>
  <c r="D55" i="1"/>
  <c r="D53" i="1"/>
  <c r="D72" i="1"/>
  <c r="D70" i="1"/>
  <c r="D68" i="1"/>
  <c r="D66" i="1"/>
  <c r="D64" i="1"/>
  <c r="D62" i="1"/>
  <c r="D60" i="1"/>
  <c r="D58" i="1"/>
  <c r="D56" i="1"/>
  <c r="D54" i="1"/>
  <c r="D52" i="1"/>
  <c r="D51" i="1"/>
  <c r="D38" i="1"/>
  <c r="D22" i="1"/>
  <c r="D34" i="1"/>
  <c r="D30" i="1"/>
  <c r="D26" i="1"/>
  <c r="D42" i="1"/>
  <c r="E74" i="1"/>
  <c r="D39" i="1"/>
  <c r="D33" i="1"/>
  <c r="D28" i="1"/>
  <c r="D23" i="1"/>
  <c r="D37" i="1"/>
  <c r="D32" i="1"/>
  <c r="D27" i="1"/>
  <c r="D21" i="1"/>
  <c r="D41" i="1"/>
  <c r="D36" i="1"/>
  <c r="D31" i="1"/>
  <c r="D25" i="1"/>
  <c r="D40" i="1"/>
  <c r="D35" i="1"/>
  <c r="D29" i="1"/>
  <c r="D24" i="1"/>
  <c r="D105" i="1"/>
  <c r="D74" i="1" l="1"/>
  <c r="D43" i="1"/>
</calcChain>
</file>

<file path=xl/sharedStrings.xml><?xml version="1.0" encoding="utf-8"?>
<sst xmlns="http://schemas.openxmlformats.org/spreadsheetml/2006/main" count="223" uniqueCount="71">
  <si>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للاحصاء ، حكومة عجمان ، دولة الإمارات العربية المتحدة .</t>
  </si>
  <si>
    <t xml:space="preserve"> في حالة الاقتباس يرجى الإشارة إلى المطبوعة كالتالي:</t>
  </si>
  <si>
    <t>اخلاء المسؤولية</t>
  </si>
  <si>
    <t>سياسة النشر</t>
  </si>
  <si>
    <t>سياسة الخصوصية</t>
  </si>
  <si>
    <t>رخصة البيانات المفتوحة</t>
  </si>
  <si>
    <t>DISCLAIMER</t>
  </si>
  <si>
    <t>PUBLISHING POLICY</t>
  </si>
  <si>
    <t>PRIVACY POLICY</t>
  </si>
  <si>
    <t>OPEN DATA LICENSE</t>
  </si>
  <si>
    <t>جدول رقم(1.1.2)</t>
  </si>
  <si>
    <t>ISIC 4</t>
  </si>
  <si>
    <t>النشاط الصناعي</t>
  </si>
  <si>
    <t>عدد المنشآت</t>
  </si>
  <si>
    <t>النسبة المئوية</t>
  </si>
  <si>
    <t>صُنع المنتجات الغذائية</t>
  </si>
  <si>
    <t xml:space="preserve"> صُنع المشروبات</t>
  </si>
  <si>
    <t>صُنع منتجات التبغ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</si>
  <si>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</si>
  <si>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</si>
  <si>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</si>
  <si>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</si>
  <si>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</si>
  <si>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</si>
  <si>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 xml:space="preserve">  صُنع فحم الكوك والمنتجات النفطية المكررة</t>
  </si>
  <si>
    <t xml:space="preserve"> صُنع المواد الكيميائية والمنتجات الكيميائية</t>
  </si>
  <si>
    <t>صُنع منتجات المطاط واللدائن</t>
  </si>
  <si>
    <t xml:space="preserve"> 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</si>
  <si>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</si>
  <si>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</si>
  <si>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</si>
  <si>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 xml:space="preserve"> صُنع المعدات الكهربائية</t>
  </si>
  <si>
    <t xml:space="preserve"> 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</si>
  <si>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</si>
  <si>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</si>
  <si>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 xml:space="preserve"> صُنع الأثاث</t>
  </si>
  <si>
    <t xml:space="preserve"> الصناعات التحويلية الأخرى</t>
  </si>
  <si>
    <t xml:space="preserve"> إصلاح وتركيب الآلات والمعدات</t>
  </si>
  <si>
    <t>المجموع</t>
  </si>
  <si>
    <t xml:space="preserve">المصدر:مركز عجمان للإحصاء </t>
  </si>
  <si>
    <t xml:space="preserve">جدول رقم (1.2.2) </t>
  </si>
  <si>
    <t>ISIC4</t>
  </si>
  <si>
    <t xml:space="preserve">جدول رقم (2.2.2)  </t>
  </si>
  <si>
    <t>القيمة: الدرهم</t>
  </si>
  <si>
    <t>تعويضات العاملين</t>
  </si>
  <si>
    <t>جدول رقم (1.3.2)</t>
  </si>
  <si>
    <t>قيمة الإنتاج</t>
  </si>
  <si>
    <t>المصدر:مركز عجمان للإحصاء</t>
  </si>
  <si>
    <t>جدول رقم (1.4.2)</t>
  </si>
  <si>
    <t>قيمة الإستهلاك الوسيط</t>
  </si>
  <si>
    <t xml:space="preserve">جدول رقم (1.5.2) </t>
  </si>
  <si>
    <t>القيمة المضافة</t>
  </si>
  <si>
    <t>الأنشطة  الأخرى للتعدين واستغلال المحاجر</t>
  </si>
  <si>
    <t xml:space="preserve">المصدر: مركز عجمان  للإحصاء </t>
  </si>
  <si>
    <t>الاستهلاك الوسيط</t>
  </si>
  <si>
    <t>قطاع الصناعة في إمارة عجمان لعام 2024</t>
  </si>
  <si>
    <t>مركز عجمان للإحصاء  _ قطاع الصناعة في إمارة عجمان لعام 2024</t>
  </si>
  <si>
    <t>جدول رقم (1.3)</t>
  </si>
  <si>
    <t>جدول رقم (2.3)</t>
  </si>
  <si>
    <t>تعويضات العاملين
(القيمة: الدرهم)</t>
  </si>
  <si>
    <t xml:space="preserve">إجمالي منشآت الصناعة التحويلية حسب النشاط الصناعي في إمارة عجمان خلال عام  2023 </t>
  </si>
  <si>
    <t xml:space="preserve">قيم تعويضات العاملين في أنشطة الصناعة التحويلية حسب النشاط الصناعي في إمارة عجمان خلال عام  2023 </t>
  </si>
  <si>
    <t xml:space="preserve">قيم الإستهلاك الوسيط لأنشطة الصناعة التحويلية حسب النشاط الصناعي في إمارة عجمان خلال عام  2023 </t>
  </si>
  <si>
    <t>القيمة المضافة لأنشطة الصناعة التحويلية حسب النشاط الصناعي في إمارة عجمان خلال عام 2023</t>
  </si>
  <si>
    <t>إجمالي عدد منشآت أنشطة الصناعة الاستخراجية وعدد العاملين وتعويضاتهم حسب النشاط الصناعي في إمارة عجمان خلال عام  2023</t>
  </si>
  <si>
    <t xml:space="preserve">قيمة الإنتاج الإجمالي لأنشطة الصناعة التحويلية حسب النشاط الصناعي في إمارة عجمان خلال عام  2023 </t>
  </si>
  <si>
    <t>إجمالي قيمة الانتاج والاستهلاك الوسيط والقيمة المضافة لأنشطة الصناعة الإستخراجية  حسب النشاط الصناعي في إمارة عجمان خلال عام 2023</t>
  </si>
  <si>
    <t>جميع الحقوق محفوظة – مركز الاحصاء ، حكومة عجمان.الإمارات العربية المتحدة @ 2025</t>
  </si>
  <si>
    <t xml:space="preserve">متوسط عدد العاملين في أنشطة الصناعة التحويلية حسب النشاط الصناعي في إمارة عجمان خلال عام  2023 </t>
  </si>
  <si>
    <t>عدد العاملين</t>
  </si>
  <si>
    <t>متوسط العاملين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</si>
</sst>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806000"/>
      <name val="Sakkal Majalla"/>
    </font>
    <font>
      <sz val="11"/>
      <color theme="1"/>
      <name val="Sakkal Majalla"/>
    </font>
    <font>
      <b/>
      <sz val="12"/>
      <color theme="1"/>
      <name val="Sakkal Majalla"/>
    </font>
    <font>
      <sz val="12"/>
      <color theme="1"/>
      <name val="Sakkal Majalla"/>
    </font>
    <font>
      <u/>
      <sz val="12"/>
      <color rgb="FF467886"/>
      <name val="Sakkal Majalla"/>
    </font>
    <font>
      <b/>
      <u/>
      <sz val="11"/>
      <color theme="10"/>
      <name val="Sakkal Majalla"/>
    </font>
    <font>
      <u/>
      <sz val="10"/>
      <color rgb="FF467886"/>
      <name val="Sakkal Majalla"/>
    </font>
    <font>
      <sz val="14"/>
      <color theme="1"/>
      <name val="Sakkal Majalla"/>
    </font>
    <font>
      <b/>
      <sz val="14"/>
      <color theme="1"/>
      <name val="Sakkal Majalla"/>
    </font>
    <font>
      <sz val="12"/>
      <color rgb="FFFFFFFF"/>
      <name val="Sakkal Majalla"/>
    </font>
    <font>
      <sz val="12"/>
      <color theme="0"/>
      <name val="Sakkal Majalla"/>
    </font>
    <font>
      <sz val="9"/>
      <color theme="1"/>
      <name val="Sakkal Majalla"/>
    </font>
    <font>
      <sz val="10"/>
      <color theme="1"/>
      <name val="Sakkal Majalla"/>
    </font>
    <font>
      <b/>
      <u/>
      <sz val="10"/>
      <color theme="10"/>
      <name val="Sakkal Majalla"/>
    </font>
    <font>
      <b/>
      <sz val="8"/>
      <color theme="1"/>
      <name val="Sakkal Majalla"/>
    </font>
    <font>
      <u/>
      <sz val="11"/>
      <color theme="10"/>
      <name val="Sakkal Majalla"/>
    </font>
    <font>
      <b/>
      <sz val="14"/>
      <color rgb="FF000000"/>
      <name val="Sakkal Majalla"/>
    </font>
    <font>
      <sz val="10"/>
      <color rgb="FF000000"/>
      <name val="Sakkal Majalla"/>
    </font>
    <font>
      <u/>
      <sz val="10"/>
      <color theme="10"/>
      <name val="Sakkal Majalla"/>
    </font>
    <font>
      <sz val="11"/>
      <color rgb="FF595959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70">
    <xf numFmtId="0" fontId="0" fillId="0" borderId="0" xfId="0"/>
    <xf numFmtId="0" fontId="3" fillId="2" borderId="0" xfId="0" applyFont="1" applyFill="1" applyAlignment="1">
      <alignment horizontal="center" vertical="center" wrapText="1" readingOrder="2"/>
    </xf>
    <xf numFmtId="0" fontId="3" fillId="2" borderId="0" xfId="0" applyFont="1" applyFill="1" applyAlignment="1">
      <alignment vertical="center" wrapText="1" readingOrder="2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 readingOrder="2"/>
    </xf>
    <xf numFmtId="165" fontId="13" fillId="3" borderId="1" xfId="0" applyNumberFormat="1" applyFont="1" applyFill="1" applyBorder="1"/>
    <xf numFmtId="1" fontId="4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 readingOrder="2"/>
    </xf>
    <xf numFmtId="0" fontId="12" fillId="3" borderId="2" xfId="0" applyFont="1" applyFill="1" applyBorder="1" applyAlignment="1">
      <alignment horizontal="center" vertical="center" wrapText="1" readingOrder="2"/>
    </xf>
    <xf numFmtId="0" fontId="13" fillId="3" borderId="1" xfId="0" applyFont="1" applyFill="1" applyBorder="1"/>
    <xf numFmtId="3" fontId="12" fillId="3" borderId="1" xfId="0" applyNumberFormat="1" applyFont="1" applyFill="1" applyBorder="1" applyAlignment="1">
      <alignment horizontal="center" vertical="center" wrapText="1" readingOrder="2"/>
    </xf>
    <xf numFmtId="3" fontId="6" fillId="0" borderId="1" xfId="0" applyNumberFormat="1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1" xfId="4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readingOrder="2"/>
    </xf>
    <xf numFmtId="9" fontId="13" fillId="3" borderId="1" xfId="2" applyFont="1" applyFill="1" applyBorder="1" applyAlignment="1">
      <alignment horizontal="center" readingOrder="2"/>
    </xf>
    <xf numFmtId="10" fontId="6" fillId="0" borderId="2" xfId="2" applyNumberFormat="1" applyFont="1" applyBorder="1" applyAlignment="1">
      <alignment horizontal="center" vertical="center" readingOrder="2"/>
    </xf>
    <xf numFmtId="10" fontId="6" fillId="0" borderId="2" xfId="2" applyNumberFormat="1" applyFont="1" applyFill="1" applyBorder="1" applyAlignment="1">
      <alignment horizontal="center" vertical="center" readingOrder="2"/>
    </xf>
    <xf numFmtId="9" fontId="13" fillId="3" borderId="2" xfId="2" applyFont="1" applyFill="1" applyBorder="1" applyAlignment="1">
      <alignment horizontal="center" vertical="center" readingOrder="2"/>
    </xf>
    <xf numFmtId="37" fontId="13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top" wrapText="1" readingOrder="2"/>
    </xf>
    <xf numFmtId="0" fontId="6" fillId="2" borderId="0" xfId="0" applyFont="1" applyFill="1" applyAlignment="1">
      <alignment horizontal="center" readingOrder="2"/>
    </xf>
    <xf numFmtId="0" fontId="7" fillId="2" borderId="0" xfId="3" applyFont="1" applyFill="1" applyBorder="1" applyAlignment="1">
      <alignment horizontal="center" vertical="center" wrapText="1"/>
    </xf>
    <xf numFmtId="3" fontId="7" fillId="2" borderId="0" xfId="3" applyNumberFormat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 readingOrder="2"/>
    </xf>
    <xf numFmtId="0" fontId="8" fillId="2" borderId="0" xfId="3" applyFont="1" applyFill="1" applyAlignment="1">
      <alignment horizontal="center"/>
    </xf>
    <xf numFmtId="0" fontId="9" fillId="2" borderId="0" xfId="3" applyFont="1" applyFill="1" applyBorder="1" applyAlignment="1">
      <alignment horizontal="center" vertical="center" wrapText="1"/>
    </xf>
    <xf numFmtId="3" fontId="9" fillId="2" borderId="0" xfId="3" applyNumberFormat="1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 readingOrder="2"/>
    </xf>
    <xf numFmtId="0" fontId="10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 vertical="center" readingOrder="2"/>
    </xf>
    <xf numFmtId="0" fontId="0" fillId="2" borderId="0" xfId="0" applyFill="1"/>
    <xf numFmtId="1" fontId="4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center" vertical="center" readingOrder="2"/>
    </xf>
    <xf numFmtId="3" fontId="4" fillId="2" borderId="0" xfId="0" applyNumberFormat="1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readingOrder="2"/>
    </xf>
    <xf numFmtId="0" fontId="4" fillId="2" borderId="0" xfId="0" applyFont="1" applyFill="1"/>
    <xf numFmtId="0" fontId="16" fillId="2" borderId="0" xfId="3" applyFont="1" applyFill="1" applyAlignment="1">
      <alignment horizontal="right" vertical="center" readingOrder="2"/>
    </xf>
    <xf numFmtId="0" fontId="17" fillId="2" borderId="0" xfId="0" applyFont="1" applyFill="1" applyAlignment="1">
      <alignment horizontal="center"/>
    </xf>
    <xf numFmtId="3" fontId="17" fillId="2" borderId="0" xfId="0" applyNumberFormat="1" applyFont="1" applyFill="1" applyAlignment="1">
      <alignment horizontal="center" vertical="center"/>
    </xf>
    <xf numFmtId="1" fontId="17" fillId="2" borderId="0" xfId="0" applyNumberFormat="1" applyFont="1" applyFill="1" applyAlignment="1">
      <alignment horizontal="center" readingOrder="2"/>
    </xf>
    <xf numFmtId="0" fontId="4" fillId="2" borderId="0" xfId="0" applyFont="1" applyFill="1" applyAlignment="1">
      <alignment horizontal="center" readingOrder="2"/>
    </xf>
    <xf numFmtId="0" fontId="18" fillId="2" borderId="0" xfId="3" applyFont="1" applyFill="1" applyAlignment="1">
      <alignment horizontal="right" vertical="center" readingOrder="2"/>
    </xf>
    <xf numFmtId="164" fontId="4" fillId="2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right" vertical="center" readingOrder="2"/>
    </xf>
    <xf numFmtId="10" fontId="4" fillId="2" borderId="0" xfId="0" applyNumberFormat="1" applyFont="1" applyFill="1" applyAlignment="1">
      <alignment readingOrder="2"/>
    </xf>
    <xf numFmtId="0" fontId="4" fillId="2" borderId="0" xfId="0" applyFont="1" applyFill="1" applyAlignment="1">
      <alignment readingOrder="2"/>
    </xf>
    <xf numFmtId="0" fontId="20" fillId="2" borderId="0" xfId="0" applyFont="1" applyFill="1" applyAlignment="1">
      <alignment horizontal="right" vertical="center" readingOrder="2"/>
    </xf>
    <xf numFmtId="0" fontId="21" fillId="2" borderId="0" xfId="3" applyFont="1" applyFill="1" applyAlignment="1">
      <alignment horizontal="center" vertical="center" readingOrder="2"/>
    </xf>
    <xf numFmtId="2" fontId="0" fillId="2" borderId="0" xfId="0" applyNumberFormat="1" applyFill="1"/>
    <xf numFmtId="164" fontId="14" fillId="2" borderId="0" xfId="0" applyNumberFormat="1" applyFont="1" applyFill="1"/>
    <xf numFmtId="2" fontId="4" fillId="2" borderId="0" xfId="1" applyNumberFormat="1" applyFont="1" applyFill="1" applyAlignment="1">
      <alignment horizontal="center"/>
    </xf>
    <xf numFmtId="0" fontId="11" fillId="2" borderId="0" xfId="0" applyFont="1" applyFill="1" applyAlignment="1">
      <alignment horizontal="center" vertical="center" readingOrder="2"/>
    </xf>
    <xf numFmtId="0" fontId="3" fillId="2" borderId="0" xfId="0" applyFont="1" applyFill="1" applyAlignment="1">
      <alignment horizontal="center" vertical="center" wrapText="1" readingOrder="2"/>
    </xf>
    <xf numFmtId="0" fontId="5" fillId="2" borderId="0" xfId="0" applyFont="1" applyFill="1" applyAlignment="1">
      <alignment horizontal="right" vertical="center" readingOrder="2"/>
    </xf>
    <xf numFmtId="0" fontId="6" fillId="2" borderId="0" xfId="0" applyFont="1" applyFill="1" applyAlignment="1">
      <alignment horizontal="right" vertical="top" wrapText="1" readingOrder="2"/>
    </xf>
    <xf numFmtId="0" fontId="6" fillId="2" borderId="0" xfId="0" quotePrefix="1" applyFont="1" applyFill="1" applyAlignment="1">
      <alignment horizontal="right" vertical="center" readingOrder="2"/>
    </xf>
    <xf numFmtId="0" fontId="6" fillId="2" borderId="0" xfId="0" applyFont="1" applyFill="1" applyAlignment="1">
      <alignment horizontal="right" vertical="center" readingOrder="2"/>
    </xf>
    <xf numFmtId="0" fontId="20" fillId="2" borderId="3" xfId="0" applyFont="1" applyFill="1" applyBorder="1" applyAlignment="1">
      <alignment horizontal="center" vertical="center" readingOrder="2"/>
    </xf>
    <xf numFmtId="0" fontId="11" fillId="2" borderId="0" xfId="0" applyFont="1" applyFill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readingOrder="2"/>
    </xf>
    <xf numFmtId="0" fontId="19" fillId="2" borderId="0" xfId="0" applyFont="1" applyFill="1" applyAlignment="1">
      <alignment horizontal="center" vertical="center" readingOrder="2"/>
    </xf>
    <xf numFmtId="0" fontId="11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 readingOrder="2"/>
    </xf>
    <xf numFmtId="0" fontId="13" fillId="3" borderId="1" xfId="3" applyFont="1" applyFill="1" applyBorder="1" applyAlignment="1">
      <alignment horizontal="center" vertical="center" wrapText="1" readingOrder="2"/>
    </xf>
    <xf numFmtId="0" fontId="19" fillId="2" borderId="0" xfId="0" applyFont="1" applyFill="1" applyAlignment="1">
      <alignment horizontal="center" vertical="center" wrapText="1" readingOrder="2"/>
    </xf>
    <xf numFmtId="0" fontId="20" fillId="2" borderId="0" xfId="0" applyFont="1" applyFill="1" applyAlignment="1">
      <alignment horizontal="right" vertical="center" readingOrder="2"/>
    </xf>
  </cellXfs>
  <cellStyles count="5">
    <cellStyle name="Comma" xfId="1" builtinId="3"/>
    <cellStyle name="Hyperlink" xfId="3" builtinId="8"/>
    <cellStyle name="Normal" xfId="0" builtinId="0"/>
    <cellStyle name="Normal 2" xfId="4" xr:uid="{D4E14FFC-AA06-40B1-B0F3-C81B46C9A9A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123824</xdr:rowOff>
    </xdr:from>
    <xdr:to>
      <xdr:col>1</xdr:col>
      <xdr:colOff>2867025</xdr:colOff>
      <xdr:row>4</xdr:row>
      <xdr:rowOff>3463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A8C28C-2675-4153-A5C8-E0B2B1489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62301550" y="123824"/>
          <a:ext cx="3933825" cy="79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36" TargetMode="External"/><Relationship Id="rId3" Type="http://schemas.openxmlformats.org/officeDocument/2006/relationships/hyperlink" Target="https://scc.ajman.ae/ar/node/18" TargetMode="External"/><Relationship Id="rId7" Type="http://schemas.openxmlformats.org/officeDocument/2006/relationships/hyperlink" Target="https://scc.ajman.ae/ar/node/36" TargetMode="External"/><Relationship Id="rId2" Type="http://schemas.openxmlformats.org/officeDocument/2006/relationships/hyperlink" Target="https://scc.ajman.ae/en/node/3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en/node/37" TargetMode="External"/><Relationship Id="rId5" Type="http://schemas.openxmlformats.org/officeDocument/2006/relationships/hyperlink" Target="https://scc.ajman.ae/ar/node/37" TargetMode="External"/><Relationship Id="rId4" Type="http://schemas.openxmlformats.org/officeDocument/2006/relationships/hyperlink" Target="https://scc.ajman.ae/en/node/18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BM220"/>
  <sheetViews>
    <sheetView rightToLeft="1" tabSelected="1" zoomScale="90" zoomScaleNormal="90" workbookViewId="0">
      <selection activeCell="D208" sqref="D208"/>
    </sheetView>
  </sheetViews>
  <sheetFormatPr defaultColWidth="16.7109375" defaultRowHeight="18" x14ac:dyDescent="0.45"/>
  <cols>
    <col min="1" max="1" width="16.42578125" style="21" customWidth="1"/>
    <col min="2" max="2" width="63.42578125" style="21" customWidth="1"/>
    <col min="3" max="3" width="22.85546875" style="37" customWidth="1"/>
    <col min="4" max="4" width="22.85546875" style="44" customWidth="1"/>
    <col min="5" max="7" width="22.85546875" style="21" customWidth="1"/>
    <col min="8" max="8" width="16.7109375" style="21"/>
    <col min="9" max="9" width="19.42578125" style="21" bestFit="1" customWidth="1"/>
    <col min="10" max="10" width="18.140625" style="21" customWidth="1"/>
    <col min="11" max="11" width="35.7109375" style="21" customWidth="1"/>
    <col min="12" max="16384" width="16.7109375" style="21"/>
  </cols>
  <sheetData>
    <row r="5" spans="1:65" s="3" customFormat="1" ht="24.75" customHeight="1" x14ac:dyDescent="0.45">
      <c r="A5" s="56" t="s">
        <v>55</v>
      </c>
      <c r="B5" s="56"/>
      <c r="C5" s="56"/>
      <c r="D5" s="56"/>
      <c r="E5" s="2"/>
      <c r="F5" s="2"/>
      <c r="G5" s="2"/>
      <c r="H5" s="1"/>
      <c r="I5" s="1"/>
      <c r="J5" s="1"/>
      <c r="K5" s="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</row>
    <row r="6" spans="1:65" s="3" customFormat="1" ht="23.25" customHeight="1" x14ac:dyDescent="0.45">
      <c r="A6" s="56"/>
      <c r="B6" s="56"/>
      <c r="C6" s="56"/>
      <c r="D6" s="56"/>
      <c r="E6" s="2"/>
      <c r="F6" s="2"/>
      <c r="G6" s="2"/>
      <c r="H6" s="1"/>
      <c r="I6" s="1"/>
      <c r="J6" s="1"/>
      <c r="K6" s="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</row>
    <row r="7" spans="1:65" ht="18.75" x14ac:dyDescent="0.45">
      <c r="A7" s="57" t="s">
        <v>67</v>
      </c>
      <c r="B7" s="57"/>
      <c r="C7" s="57"/>
      <c r="D7" s="57"/>
      <c r="E7" s="57"/>
      <c r="F7" s="22"/>
      <c r="G7" s="22"/>
      <c r="H7" s="22"/>
      <c r="I7" s="22"/>
      <c r="J7" s="22"/>
      <c r="K7" s="22"/>
      <c r="L7" s="22"/>
      <c r="M7" s="22"/>
    </row>
    <row r="8" spans="1:65" ht="38.25" customHeight="1" x14ac:dyDescent="0.45">
      <c r="A8" s="58" t="s">
        <v>0</v>
      </c>
      <c r="B8" s="58"/>
      <c r="C8" s="58"/>
      <c r="D8" s="58"/>
      <c r="E8" s="58"/>
      <c r="F8" s="58"/>
      <c r="G8" s="23"/>
      <c r="H8" s="23"/>
      <c r="I8" s="23"/>
      <c r="J8" s="23"/>
      <c r="K8" s="23"/>
      <c r="L8" s="23"/>
      <c r="M8" s="23"/>
    </row>
    <row r="9" spans="1:65" ht="18.75" x14ac:dyDescent="0.45">
      <c r="A9" s="59" t="s">
        <v>1</v>
      </c>
      <c r="B9" s="59"/>
      <c r="C9" s="59"/>
      <c r="D9" s="59"/>
      <c r="E9" s="22"/>
      <c r="F9" s="22"/>
      <c r="G9" s="22"/>
      <c r="H9" s="22"/>
      <c r="I9" s="22"/>
      <c r="J9" s="22"/>
      <c r="K9" s="22"/>
      <c r="L9" s="22"/>
      <c r="M9" s="22"/>
    </row>
    <row r="10" spans="1:65" ht="18.75" x14ac:dyDescent="0.45">
      <c r="A10" s="60" t="s">
        <v>56</v>
      </c>
      <c r="B10" s="60"/>
      <c r="C10" s="60"/>
      <c r="D10" s="24"/>
      <c r="E10" s="22"/>
      <c r="F10" s="22"/>
      <c r="G10" s="22"/>
      <c r="H10" s="22"/>
      <c r="I10" s="22"/>
      <c r="J10" s="22"/>
      <c r="K10" s="22"/>
      <c r="L10" s="22"/>
      <c r="M10" s="22"/>
    </row>
    <row r="11" spans="1:65" ht="18.75" x14ac:dyDescent="0.45">
      <c r="A11" s="25" t="s">
        <v>2</v>
      </c>
      <c r="B11" s="25" t="s">
        <v>3</v>
      </c>
      <c r="C11" s="26" t="s">
        <v>4</v>
      </c>
      <c r="D11" s="27" t="s">
        <v>5</v>
      </c>
      <c r="E11" s="28"/>
      <c r="F11" s="22"/>
      <c r="G11" s="22"/>
      <c r="H11" s="22"/>
      <c r="I11" s="22"/>
      <c r="J11" s="22"/>
      <c r="K11" s="22"/>
      <c r="L11" s="22"/>
      <c r="M11" s="22"/>
    </row>
    <row r="12" spans="1:65" ht="21.75" x14ac:dyDescent="0.5">
      <c r="A12" s="29" t="s">
        <v>6</v>
      </c>
      <c r="B12" s="29" t="s">
        <v>7</v>
      </c>
      <c r="C12" s="30" t="s">
        <v>8</v>
      </c>
      <c r="D12" s="31" t="s">
        <v>9</v>
      </c>
      <c r="E12" s="28"/>
      <c r="F12" s="22"/>
      <c r="G12" s="32"/>
      <c r="H12" s="32"/>
      <c r="I12" s="32"/>
      <c r="J12" s="32"/>
      <c r="K12" s="32"/>
    </row>
    <row r="17" spans="1:65" ht="21.75" x14ac:dyDescent="0.45">
      <c r="A17" s="55" t="s">
        <v>10</v>
      </c>
      <c r="B17" s="55"/>
      <c r="C17" s="55"/>
      <c r="D17" s="55"/>
    </row>
    <row r="18" spans="1:65" ht="21.75" x14ac:dyDescent="0.45">
      <c r="A18" s="62" t="s">
        <v>60</v>
      </c>
      <c r="B18" s="62"/>
      <c r="C18" s="62"/>
      <c r="D18" s="62"/>
    </row>
    <row r="19" spans="1:65" s="3" customFormat="1" ht="18.75" x14ac:dyDescent="0.45">
      <c r="A19" s="4" t="s">
        <v>11</v>
      </c>
      <c r="B19" s="4" t="s">
        <v>12</v>
      </c>
      <c r="C19" s="10" t="s">
        <v>13</v>
      </c>
      <c r="D19" s="4" t="s">
        <v>14</v>
      </c>
      <c r="F19" s="33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</row>
    <row r="20" spans="1:65" s="3" customFormat="1" ht="18.75" x14ac:dyDescent="0.45">
      <c r="A20" s="9">
        <v>10</v>
      </c>
      <c r="B20" s="4" t="s">
        <v>15</v>
      </c>
      <c r="C20" s="11">
        <v>632</v>
      </c>
      <c r="D20" s="15">
        <f>C20/$C$43</f>
        <v>0.10508812770202861</v>
      </c>
      <c r="E20" s="52"/>
      <c r="F20" s="35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</row>
    <row r="21" spans="1:65" s="3" customFormat="1" ht="18.75" x14ac:dyDescent="0.45">
      <c r="A21" s="9">
        <v>11</v>
      </c>
      <c r="B21" s="4" t="s">
        <v>16</v>
      </c>
      <c r="C21" s="11">
        <v>60</v>
      </c>
      <c r="D21" s="15">
        <f t="shared" ref="D21:D42" si="0">C21/$C$43</f>
        <v>9.9767209843698041E-3</v>
      </c>
      <c r="E21" s="52"/>
      <c r="F21" s="35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</row>
    <row r="22" spans="1:65" s="3" customFormat="1" ht="18.75" x14ac:dyDescent="0.45">
      <c r="A22" s="5">
        <v>12</v>
      </c>
      <c r="B22" s="4" t="s">
        <v>17</v>
      </c>
      <c r="C22" s="11">
        <v>10</v>
      </c>
      <c r="D22" s="15">
        <f t="shared" si="0"/>
        <v>1.6627868307283007E-3</v>
      </c>
      <c r="E22" s="52"/>
      <c r="F22" s="35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</row>
    <row r="23" spans="1:65" s="3" customFormat="1" ht="18.75" x14ac:dyDescent="0.45">
      <c r="A23" s="5">
        <v>13</v>
      </c>
      <c r="B23" s="4" t="s">
        <v>18</v>
      </c>
      <c r="C23" s="11">
        <v>120</v>
      </c>
      <c r="D23" s="15">
        <f t="shared" si="0"/>
        <v>1.9953441968739608E-2</v>
      </c>
      <c r="E23" s="52"/>
      <c r="F23" s="35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</row>
    <row r="24" spans="1:65" s="3" customFormat="1" ht="18.75" x14ac:dyDescent="0.45">
      <c r="A24" s="5">
        <v>14</v>
      </c>
      <c r="B24" s="4" t="s">
        <v>19</v>
      </c>
      <c r="C24" s="11">
        <v>2458</v>
      </c>
      <c r="D24" s="15">
        <f t="shared" si="0"/>
        <v>0.40871300299301627</v>
      </c>
      <c r="E24" s="52"/>
      <c r="F24" s="35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</row>
    <row r="25" spans="1:65" s="3" customFormat="1" ht="18.75" x14ac:dyDescent="0.45">
      <c r="A25" s="5">
        <v>15</v>
      </c>
      <c r="B25" s="4" t="s">
        <v>20</v>
      </c>
      <c r="C25" s="11">
        <v>6</v>
      </c>
      <c r="D25" s="15">
        <f t="shared" si="0"/>
        <v>9.9767209843698037E-4</v>
      </c>
      <c r="E25" s="52"/>
      <c r="F25" s="35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</row>
    <row r="26" spans="1:65" s="3" customFormat="1" ht="18.75" x14ac:dyDescent="0.45">
      <c r="A26" s="5">
        <v>16</v>
      </c>
      <c r="B26" s="4" t="s">
        <v>21</v>
      </c>
      <c r="C26" s="11">
        <v>112</v>
      </c>
      <c r="D26" s="15">
        <f t="shared" si="0"/>
        <v>1.8623212504156966E-2</v>
      </c>
      <c r="E26" s="52"/>
      <c r="F26" s="35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</row>
    <row r="27" spans="1:65" s="3" customFormat="1" ht="18.75" x14ac:dyDescent="0.45">
      <c r="A27" s="5">
        <v>17</v>
      </c>
      <c r="B27" s="4" t="s">
        <v>22</v>
      </c>
      <c r="C27" s="11">
        <v>147</v>
      </c>
      <c r="D27" s="15">
        <f t="shared" si="0"/>
        <v>2.444296641170602E-2</v>
      </c>
      <c r="E27" s="52"/>
      <c r="F27" s="35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</row>
    <row r="28" spans="1:65" s="3" customFormat="1" ht="18.75" x14ac:dyDescent="0.45">
      <c r="A28" s="5">
        <v>18</v>
      </c>
      <c r="B28" s="4" t="s">
        <v>23</v>
      </c>
      <c r="C28" s="11">
        <v>167</v>
      </c>
      <c r="D28" s="15">
        <f t="shared" si="0"/>
        <v>2.776854007316262E-2</v>
      </c>
      <c r="E28" s="52"/>
      <c r="F28" s="35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</row>
    <row r="29" spans="1:65" s="3" customFormat="1" ht="18.75" x14ac:dyDescent="0.45">
      <c r="A29" s="5">
        <v>19</v>
      </c>
      <c r="B29" s="4" t="s">
        <v>24</v>
      </c>
      <c r="C29" s="11">
        <v>47</v>
      </c>
      <c r="D29" s="15">
        <f t="shared" si="0"/>
        <v>7.8150981044230131E-3</v>
      </c>
      <c r="E29" s="52"/>
      <c r="F29" s="35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</row>
    <row r="30" spans="1:65" s="3" customFormat="1" ht="18.75" x14ac:dyDescent="0.45">
      <c r="A30" s="5">
        <v>20</v>
      </c>
      <c r="B30" s="4" t="s">
        <v>25</v>
      </c>
      <c r="C30" s="11">
        <v>195</v>
      </c>
      <c r="D30" s="15">
        <f t="shared" si="0"/>
        <v>3.2424343199201865E-2</v>
      </c>
      <c r="E30" s="52"/>
      <c r="F30" s="35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</row>
    <row r="31" spans="1:65" s="3" customFormat="1" ht="18.75" x14ac:dyDescent="0.45">
      <c r="A31" s="5">
        <v>22</v>
      </c>
      <c r="B31" s="4" t="s">
        <v>26</v>
      </c>
      <c r="C31" s="11">
        <v>134</v>
      </c>
      <c r="D31" s="15">
        <f t="shared" si="0"/>
        <v>2.2281343531759229E-2</v>
      </c>
      <c r="E31" s="52"/>
      <c r="F31" s="35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</row>
    <row r="32" spans="1:65" s="3" customFormat="1" ht="18.75" x14ac:dyDescent="0.45">
      <c r="A32" s="5">
        <v>23</v>
      </c>
      <c r="B32" s="4" t="s">
        <v>27</v>
      </c>
      <c r="C32" s="11">
        <v>112</v>
      </c>
      <c r="D32" s="15">
        <f t="shared" si="0"/>
        <v>1.8623212504156966E-2</v>
      </c>
      <c r="E32" s="52"/>
      <c r="F32" s="35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</row>
    <row r="33" spans="1:65" s="3" customFormat="1" ht="18.75" x14ac:dyDescent="0.45">
      <c r="A33" s="5">
        <v>24</v>
      </c>
      <c r="B33" s="4" t="s">
        <v>28</v>
      </c>
      <c r="C33" s="11">
        <v>14</v>
      </c>
      <c r="D33" s="15">
        <f t="shared" si="0"/>
        <v>2.3279015630196208E-3</v>
      </c>
      <c r="E33" s="52"/>
      <c r="F33" s="35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</row>
    <row r="34" spans="1:65" s="3" customFormat="1" ht="18.75" x14ac:dyDescent="0.45">
      <c r="A34" s="5">
        <v>25</v>
      </c>
      <c r="B34" s="4" t="s">
        <v>29</v>
      </c>
      <c r="C34" s="11">
        <v>1098</v>
      </c>
      <c r="D34" s="15">
        <f t="shared" si="0"/>
        <v>0.1825739940139674</v>
      </c>
      <c r="E34" s="52"/>
      <c r="F34" s="35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</row>
    <row r="35" spans="1:65" s="3" customFormat="1" ht="18.75" x14ac:dyDescent="0.45">
      <c r="A35" s="5">
        <v>26</v>
      </c>
      <c r="B35" s="4" t="s">
        <v>30</v>
      </c>
      <c r="C35" s="11">
        <v>13</v>
      </c>
      <c r="D35" s="15">
        <f t="shared" si="0"/>
        <v>2.161622879946791E-3</v>
      </c>
      <c r="E35" s="52"/>
      <c r="F35" s="35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</row>
    <row r="36" spans="1:65" s="3" customFormat="1" ht="18.75" x14ac:dyDescent="0.45">
      <c r="A36" s="5">
        <v>27</v>
      </c>
      <c r="B36" s="4" t="s">
        <v>31</v>
      </c>
      <c r="C36" s="11">
        <v>45</v>
      </c>
      <c r="D36" s="15">
        <f t="shared" si="0"/>
        <v>7.4825407382773526E-3</v>
      </c>
      <c r="E36" s="52"/>
      <c r="F36" s="35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</row>
    <row r="37" spans="1:65" s="3" customFormat="1" ht="18.75" x14ac:dyDescent="0.45">
      <c r="A37" s="5">
        <v>28</v>
      </c>
      <c r="B37" s="7" t="s">
        <v>32</v>
      </c>
      <c r="C37" s="11">
        <v>34</v>
      </c>
      <c r="D37" s="15">
        <f t="shared" si="0"/>
        <v>5.6534752244762222E-3</v>
      </c>
      <c r="E37" s="52"/>
      <c r="F37" s="35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</row>
    <row r="38" spans="1:65" s="3" customFormat="1" ht="18.75" x14ac:dyDescent="0.45">
      <c r="A38" s="5">
        <v>29</v>
      </c>
      <c r="B38" s="7" t="s">
        <v>33</v>
      </c>
      <c r="C38" s="11">
        <v>12</v>
      </c>
      <c r="D38" s="15">
        <f t="shared" si="0"/>
        <v>1.9953441968739607E-3</v>
      </c>
      <c r="E38" s="52"/>
      <c r="F38" s="35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</row>
    <row r="39" spans="1:65" s="3" customFormat="1" ht="18.75" x14ac:dyDescent="0.45">
      <c r="A39" s="5">
        <v>30</v>
      </c>
      <c r="B39" s="7" t="s">
        <v>34</v>
      </c>
      <c r="C39" s="11">
        <v>8</v>
      </c>
      <c r="D39" s="15">
        <f t="shared" si="0"/>
        <v>1.3302294645826404E-3</v>
      </c>
      <c r="E39" s="52"/>
      <c r="F39" s="35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</row>
    <row r="40" spans="1:65" s="3" customFormat="1" ht="18.75" x14ac:dyDescent="0.45">
      <c r="A40" s="5">
        <v>31</v>
      </c>
      <c r="B40" s="7" t="s">
        <v>35</v>
      </c>
      <c r="C40" s="11">
        <v>189</v>
      </c>
      <c r="D40" s="15">
        <f t="shared" si="0"/>
        <v>3.1426671100764879E-2</v>
      </c>
      <c r="E40" s="52"/>
      <c r="F40" s="35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</row>
    <row r="41" spans="1:65" s="3" customFormat="1" ht="18.75" x14ac:dyDescent="0.45">
      <c r="A41" s="5">
        <v>32</v>
      </c>
      <c r="B41" s="7" t="s">
        <v>36</v>
      </c>
      <c r="C41" s="11">
        <v>129</v>
      </c>
      <c r="D41" s="15">
        <f t="shared" si="0"/>
        <v>2.1449950116395076E-2</v>
      </c>
      <c r="E41" s="52"/>
      <c r="F41" s="35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</row>
    <row r="42" spans="1:65" s="3" customFormat="1" ht="18.75" x14ac:dyDescent="0.45">
      <c r="A42" s="5">
        <v>33</v>
      </c>
      <c r="B42" s="7" t="s">
        <v>37</v>
      </c>
      <c r="C42" s="11">
        <v>272</v>
      </c>
      <c r="D42" s="15">
        <f t="shared" si="0"/>
        <v>4.5227801795809777E-2</v>
      </c>
      <c r="E42" s="52"/>
      <c r="F42" s="35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</row>
    <row r="43" spans="1:65" s="3" customFormat="1" ht="18.75" x14ac:dyDescent="0.45">
      <c r="A43" s="63" t="s">
        <v>38</v>
      </c>
      <c r="B43" s="63"/>
      <c r="C43" s="12">
        <f>SUM(C20:C42)</f>
        <v>6014</v>
      </c>
      <c r="D43" s="16">
        <f>SUM(D20:D42)</f>
        <v>1.0000000000000002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</row>
    <row r="44" spans="1:65" x14ac:dyDescent="0.45">
      <c r="A44" s="36" t="s">
        <v>39</v>
      </c>
      <c r="D44" s="38"/>
      <c r="E44" s="39"/>
      <c r="F44" s="39"/>
      <c r="G44" s="39"/>
      <c r="H44" s="39"/>
    </row>
    <row r="45" spans="1:65" s="41" customFormat="1" x14ac:dyDescent="0.45">
      <c r="A45" s="40"/>
      <c r="C45" s="42"/>
      <c r="D45" s="43"/>
      <c r="E45" s="39"/>
      <c r="F45" s="39"/>
      <c r="G45" s="39"/>
      <c r="H45" s="39"/>
    </row>
    <row r="46" spans="1:65" x14ac:dyDescent="0.45">
      <c r="E46" s="45"/>
      <c r="F46" s="39"/>
      <c r="G46" s="39"/>
      <c r="H46" s="39"/>
    </row>
    <row r="48" spans="1:65" ht="21.75" x14ac:dyDescent="0.45">
      <c r="A48" s="64" t="s">
        <v>40</v>
      </c>
      <c r="B48" s="64"/>
      <c r="C48" s="64"/>
      <c r="D48" s="64"/>
      <c r="E48" s="64"/>
    </row>
    <row r="49" spans="1:65" ht="21.75" x14ac:dyDescent="0.45">
      <c r="A49" s="65" t="s">
        <v>68</v>
      </c>
      <c r="B49" s="65"/>
      <c r="C49" s="65"/>
      <c r="D49" s="65"/>
      <c r="E49" s="65"/>
    </row>
    <row r="50" spans="1:65" s="3" customFormat="1" ht="18.75" x14ac:dyDescent="0.45">
      <c r="A50" s="4" t="s">
        <v>41</v>
      </c>
      <c r="B50" s="4" t="s">
        <v>12</v>
      </c>
      <c r="C50" s="10" t="s">
        <v>69</v>
      </c>
      <c r="D50" s="8" t="s">
        <v>14</v>
      </c>
      <c r="E50" s="4" t="s">
        <v>70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</row>
    <row r="51" spans="1:65" s="3" customFormat="1" ht="18.75" x14ac:dyDescent="0.45">
      <c r="A51" s="4">
        <v>10</v>
      </c>
      <c r="B51" s="4" t="s">
        <v>15</v>
      </c>
      <c r="C51" s="11">
        <v>9159.2625000000007</v>
      </c>
      <c r="D51" s="17">
        <f t="shared" ref="D51:D73" si="1">C51/_Hlk68435188</f>
        <v>0.11773438965182075</v>
      </c>
      <c r="E51" s="11">
        <f>C51/C20</f>
        <v>14.492503955696204</v>
      </c>
      <c r="F51" s="53"/>
      <c r="G51" s="35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</row>
    <row r="52" spans="1:65" s="3" customFormat="1" ht="18.75" x14ac:dyDescent="0.45">
      <c r="A52" s="4">
        <v>11</v>
      </c>
      <c r="B52" s="4" t="s">
        <v>16</v>
      </c>
      <c r="C52" s="13">
        <v>2213.4888888888886</v>
      </c>
      <c r="D52" s="17">
        <f t="shared" si="1"/>
        <v>2.8452483301403379E-2</v>
      </c>
      <c r="E52" s="11">
        <f t="shared" ref="E52:E74" si="2">C52/C21</f>
        <v>36.891481481481478</v>
      </c>
      <c r="F52" s="53"/>
      <c r="G52" s="35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</row>
    <row r="53" spans="1:65" s="3" customFormat="1" ht="18.75" x14ac:dyDescent="0.45">
      <c r="A53" s="4">
        <v>12</v>
      </c>
      <c r="B53" s="4" t="s">
        <v>17</v>
      </c>
      <c r="C53" s="13">
        <v>849.5</v>
      </c>
      <c r="D53" s="17">
        <f t="shared" si="1"/>
        <v>1.0919587031076107E-2</v>
      </c>
      <c r="E53" s="11">
        <f t="shared" si="2"/>
        <v>84.95</v>
      </c>
      <c r="F53" s="53"/>
      <c r="G53" s="35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</row>
    <row r="54" spans="1:65" s="3" customFormat="1" ht="18.75" x14ac:dyDescent="0.45">
      <c r="A54" s="4">
        <v>13</v>
      </c>
      <c r="B54" s="4" t="s">
        <v>18</v>
      </c>
      <c r="C54" s="13">
        <v>1881.866666666667</v>
      </c>
      <c r="D54" s="17">
        <f t="shared" si="1"/>
        <v>2.4189766742257517E-2</v>
      </c>
      <c r="E54" s="11">
        <f t="shared" si="2"/>
        <v>15.682222222222226</v>
      </c>
      <c r="F54" s="53"/>
      <c r="G54" s="35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</row>
    <row r="55" spans="1:65" s="3" customFormat="1" ht="18.75" x14ac:dyDescent="0.45">
      <c r="A55" s="4">
        <v>14</v>
      </c>
      <c r="B55" s="4" t="s">
        <v>19</v>
      </c>
      <c r="C55" s="13">
        <v>20287.226839723742</v>
      </c>
      <c r="D55" s="17">
        <f t="shared" si="1"/>
        <v>0.26077473701653497</v>
      </c>
      <c r="E55" s="11">
        <f t="shared" si="2"/>
        <v>8.2535503823123442</v>
      </c>
      <c r="F55" s="53"/>
      <c r="G55" s="35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</row>
    <row r="56" spans="1:65" s="3" customFormat="1" ht="18.75" x14ac:dyDescent="0.45">
      <c r="A56" s="4">
        <v>15</v>
      </c>
      <c r="B56" s="4" t="s">
        <v>20</v>
      </c>
      <c r="C56" s="13">
        <v>268.68</v>
      </c>
      <c r="D56" s="17">
        <f t="shared" si="1"/>
        <v>3.4536487857675436E-3</v>
      </c>
      <c r="E56" s="11">
        <f t="shared" si="2"/>
        <v>44.78</v>
      </c>
      <c r="F56" s="53"/>
      <c r="G56" s="35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</row>
    <row r="57" spans="1:65" s="3" customFormat="1" ht="18.75" x14ac:dyDescent="0.45">
      <c r="A57" s="4">
        <v>16</v>
      </c>
      <c r="B57" s="4" t="s">
        <v>21</v>
      </c>
      <c r="C57" s="13">
        <v>1270</v>
      </c>
      <c r="D57" s="17">
        <f t="shared" si="1"/>
        <v>1.6324750476123195E-2</v>
      </c>
      <c r="E57" s="11">
        <f>C57/C26</f>
        <v>11.339285714285714</v>
      </c>
      <c r="F57" s="53"/>
      <c r="G57" s="35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</row>
    <row r="58" spans="1:65" s="3" customFormat="1" ht="18.75" x14ac:dyDescent="0.45">
      <c r="A58" s="4">
        <v>17</v>
      </c>
      <c r="B58" s="4" t="s">
        <v>22</v>
      </c>
      <c r="C58" s="13">
        <v>2710.800000000002</v>
      </c>
      <c r="D58" s="17">
        <f t="shared" si="1"/>
        <v>3.4844987079271493E-2</v>
      </c>
      <c r="E58" s="11">
        <f t="shared" si="2"/>
        <v>18.440816326530626</v>
      </c>
      <c r="F58" s="53"/>
      <c r="G58" s="35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</row>
    <row r="59" spans="1:65" s="3" customFormat="1" ht="18.75" x14ac:dyDescent="0.45">
      <c r="A59" s="4">
        <v>18</v>
      </c>
      <c r="B59" s="4" t="s">
        <v>23</v>
      </c>
      <c r="C59" s="13">
        <v>2040.9333333333332</v>
      </c>
      <c r="D59" s="17">
        <f t="shared" si="1"/>
        <v>2.6234431027613411E-2</v>
      </c>
      <c r="E59" s="11">
        <f t="shared" si="2"/>
        <v>12.221157684630738</v>
      </c>
      <c r="F59" s="53"/>
      <c r="G59" s="35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</row>
    <row r="60" spans="1:65" s="3" customFormat="1" ht="18.75" x14ac:dyDescent="0.45">
      <c r="A60" s="4">
        <v>19</v>
      </c>
      <c r="B60" s="4" t="s">
        <v>24</v>
      </c>
      <c r="C60" s="13">
        <v>1487.6888888888886</v>
      </c>
      <c r="D60" s="17">
        <f t="shared" si="1"/>
        <v>1.9122952674970137E-2</v>
      </c>
      <c r="E60" s="11">
        <f t="shared" si="2"/>
        <v>31.652955082742313</v>
      </c>
      <c r="F60" s="53"/>
      <c r="G60" s="3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</row>
    <row r="61" spans="1:65" s="3" customFormat="1" ht="18.75" x14ac:dyDescent="0.45">
      <c r="A61" s="4">
        <v>20</v>
      </c>
      <c r="B61" s="4" t="s">
        <v>25</v>
      </c>
      <c r="C61" s="13">
        <v>2731.8333333333339</v>
      </c>
      <c r="D61" s="17">
        <f t="shared" si="1"/>
        <v>3.5115352369309107E-2</v>
      </c>
      <c r="E61" s="11">
        <f t="shared" si="2"/>
        <v>14.009401709401713</v>
      </c>
      <c r="F61" s="53"/>
      <c r="G61" s="3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</row>
    <row r="62" spans="1:65" s="3" customFormat="1" ht="18.75" x14ac:dyDescent="0.45">
      <c r="A62" s="4">
        <v>22</v>
      </c>
      <c r="B62" s="4" t="s">
        <v>26</v>
      </c>
      <c r="C62" s="13">
        <v>4211.7666666666673</v>
      </c>
      <c r="D62" s="17">
        <f t="shared" si="1"/>
        <v>5.4138614092115345E-2</v>
      </c>
      <c r="E62" s="11">
        <f t="shared" si="2"/>
        <v>31.431094527363189</v>
      </c>
      <c r="F62" s="53"/>
      <c r="G62" s="3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</row>
    <row r="63" spans="1:65" s="3" customFormat="1" ht="18.75" x14ac:dyDescent="0.45">
      <c r="A63" s="4">
        <v>23</v>
      </c>
      <c r="B63" s="4" t="s">
        <v>27</v>
      </c>
      <c r="C63" s="13">
        <v>2918.9</v>
      </c>
      <c r="D63" s="17">
        <f t="shared" si="1"/>
        <v>3.75199324131937E-2</v>
      </c>
      <c r="E63" s="11">
        <f t="shared" si="2"/>
        <v>26.061607142857145</v>
      </c>
      <c r="F63" s="53"/>
      <c r="G63" s="3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</row>
    <row r="64" spans="1:65" s="3" customFormat="1" ht="18.75" x14ac:dyDescent="0.45">
      <c r="A64" s="4">
        <v>24</v>
      </c>
      <c r="B64" s="4" t="s">
        <v>28</v>
      </c>
      <c r="C64" s="13">
        <v>697</v>
      </c>
      <c r="D64" s="17">
        <f t="shared" si="1"/>
        <v>8.9593315605180062E-3</v>
      </c>
      <c r="E64" s="11">
        <f t="shared" si="2"/>
        <v>49.785714285714285</v>
      </c>
      <c r="F64" s="53"/>
      <c r="G64" s="3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</row>
    <row r="65" spans="1:65" s="3" customFormat="1" ht="18.75" x14ac:dyDescent="0.45">
      <c r="A65" s="4">
        <v>25</v>
      </c>
      <c r="B65" s="4" t="s">
        <v>29</v>
      </c>
      <c r="C65" s="13">
        <v>13488.361904761903</v>
      </c>
      <c r="D65" s="17">
        <f t="shared" si="1"/>
        <v>0.17338121450935737</v>
      </c>
      <c r="E65" s="11">
        <f t="shared" si="2"/>
        <v>12.284482609072771</v>
      </c>
      <c r="F65" s="53"/>
      <c r="G65" s="35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</row>
    <row r="66" spans="1:65" s="3" customFormat="1" ht="18.75" x14ac:dyDescent="0.45">
      <c r="A66" s="4">
        <v>26</v>
      </c>
      <c r="B66" s="4" t="s">
        <v>30</v>
      </c>
      <c r="C66" s="13">
        <v>347.3</v>
      </c>
      <c r="D66" s="17">
        <f t="shared" si="1"/>
        <v>4.4642408191792014E-3</v>
      </c>
      <c r="E66" s="11">
        <f t="shared" si="2"/>
        <v>26.715384615384615</v>
      </c>
      <c r="F66" s="53"/>
      <c r="G66" s="35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</row>
    <row r="67" spans="1:65" s="3" customFormat="1" ht="18.75" x14ac:dyDescent="0.45">
      <c r="A67" s="4">
        <v>27</v>
      </c>
      <c r="B67" s="4" t="s">
        <v>31</v>
      </c>
      <c r="C67" s="13">
        <v>895</v>
      </c>
      <c r="D67" s="17">
        <f t="shared" si="1"/>
        <v>1.1504450138685245E-2</v>
      </c>
      <c r="E67" s="11">
        <f t="shared" si="2"/>
        <v>19.888888888888889</v>
      </c>
      <c r="F67" s="53"/>
      <c r="G67" s="35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</row>
    <row r="68" spans="1:65" s="3" customFormat="1" ht="18.75" x14ac:dyDescent="0.45">
      <c r="A68" s="4">
        <v>28</v>
      </c>
      <c r="B68" s="4" t="s">
        <v>32</v>
      </c>
      <c r="C68" s="14">
        <v>846.33333333333337</v>
      </c>
      <c r="D68" s="18">
        <f t="shared" si="1"/>
        <v>1.0878882272671076E-2</v>
      </c>
      <c r="E68" s="11">
        <f t="shared" si="2"/>
        <v>24.8921568627451</v>
      </c>
      <c r="F68" s="53"/>
      <c r="G68" s="35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</row>
    <row r="69" spans="1:65" s="3" customFormat="1" ht="18.75" x14ac:dyDescent="0.45">
      <c r="A69" s="4">
        <v>29</v>
      </c>
      <c r="B69" s="4" t="s">
        <v>33</v>
      </c>
      <c r="C69" s="14">
        <v>233.04</v>
      </c>
      <c r="D69" s="18">
        <f t="shared" si="1"/>
        <v>2.9955274416974408E-3</v>
      </c>
      <c r="E69" s="11">
        <f t="shared" si="2"/>
        <v>19.419999999999998</v>
      </c>
      <c r="F69" s="53"/>
      <c r="G69" s="35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</row>
    <row r="70" spans="1:65" s="3" customFormat="1" ht="18.75" x14ac:dyDescent="0.45">
      <c r="A70" s="4">
        <v>30</v>
      </c>
      <c r="B70" s="4" t="s">
        <v>34</v>
      </c>
      <c r="C70" s="14">
        <v>296.7</v>
      </c>
      <c r="D70" s="18">
        <f t="shared" si="1"/>
        <v>3.8138216269809071E-3</v>
      </c>
      <c r="E70" s="11">
        <f t="shared" si="2"/>
        <v>37.087499999999999</v>
      </c>
      <c r="F70" s="53"/>
      <c r="G70" s="35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</row>
    <row r="71" spans="1:65" s="3" customFormat="1" ht="18.75" x14ac:dyDescent="0.45">
      <c r="A71" s="4">
        <v>31</v>
      </c>
      <c r="B71" s="4" t="s">
        <v>35</v>
      </c>
      <c r="C71" s="14">
        <v>5039.0499999999993</v>
      </c>
      <c r="D71" s="18">
        <f t="shared" si="1"/>
        <v>6.4772625107644546E-2</v>
      </c>
      <c r="E71" s="11">
        <f t="shared" si="2"/>
        <v>26.661640211640208</v>
      </c>
      <c r="F71" s="53"/>
      <c r="G71" s="35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</row>
    <row r="72" spans="1:65" s="3" customFormat="1" ht="18.75" x14ac:dyDescent="0.45">
      <c r="A72" s="4">
        <v>32</v>
      </c>
      <c r="B72" s="4" t="s">
        <v>36</v>
      </c>
      <c r="C72" s="14">
        <v>1360.25</v>
      </c>
      <c r="D72" s="18">
        <f t="shared" si="1"/>
        <v>1.7484836090666596E-2</v>
      </c>
      <c r="E72" s="11">
        <f t="shared" si="2"/>
        <v>10.544573643410853</v>
      </c>
      <c r="F72" s="53"/>
      <c r="G72" s="35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</row>
    <row r="73" spans="1:65" s="3" customFormat="1" ht="18.75" x14ac:dyDescent="0.45">
      <c r="A73" s="4">
        <v>33</v>
      </c>
      <c r="B73" s="4" t="s">
        <v>37</v>
      </c>
      <c r="C73" s="14">
        <v>2561</v>
      </c>
      <c r="D73" s="18">
        <f t="shared" si="1"/>
        <v>3.2919437771142916E-2</v>
      </c>
      <c r="E73" s="11">
        <f t="shared" si="2"/>
        <v>9.4154411764705888</v>
      </c>
      <c r="F73" s="53"/>
      <c r="G73" s="35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</row>
    <row r="74" spans="1:65" s="3" customFormat="1" ht="18.75" x14ac:dyDescent="0.45">
      <c r="A74" s="66" t="s">
        <v>38</v>
      </c>
      <c r="B74" s="66"/>
      <c r="C74" s="12">
        <f>SUM(C51:C73)</f>
        <v>77795.98235559676</v>
      </c>
      <c r="D74" s="19">
        <f>SUM(D51:D73)</f>
        <v>1</v>
      </c>
      <c r="E74" s="20">
        <f t="shared" si="2"/>
        <v>12.935813494445753</v>
      </c>
      <c r="F74" s="35"/>
      <c r="G74" s="35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</row>
    <row r="75" spans="1:65" x14ac:dyDescent="0.45">
      <c r="A75" s="36" t="s">
        <v>39</v>
      </c>
      <c r="D75" s="38"/>
      <c r="G75" s="35"/>
    </row>
    <row r="78" spans="1:65" ht="21.75" x14ac:dyDescent="0.45">
      <c r="A78" s="64" t="s">
        <v>42</v>
      </c>
      <c r="B78" s="64"/>
      <c r="C78" s="64"/>
      <c r="D78" s="64"/>
    </row>
    <row r="79" spans="1:65" ht="21.75" x14ac:dyDescent="0.45">
      <c r="A79" s="62" t="s">
        <v>61</v>
      </c>
      <c r="B79" s="62"/>
      <c r="C79" s="62"/>
      <c r="D79" s="62"/>
    </row>
    <row r="80" spans="1:65" x14ac:dyDescent="0.45">
      <c r="A80" s="61" t="s">
        <v>43</v>
      </c>
      <c r="B80" s="61"/>
      <c r="C80" s="61"/>
      <c r="D80" s="61"/>
    </row>
    <row r="81" spans="1:65" s="3" customFormat="1" ht="18.75" x14ac:dyDescent="0.45">
      <c r="A81" s="4" t="s">
        <v>41</v>
      </c>
      <c r="B81" s="4" t="s">
        <v>12</v>
      </c>
      <c r="C81" s="10" t="s">
        <v>44</v>
      </c>
      <c r="D81" s="4" t="s">
        <v>14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</row>
    <row r="82" spans="1:65" s="3" customFormat="1" ht="18.75" x14ac:dyDescent="0.45">
      <c r="A82" s="4">
        <v>10</v>
      </c>
      <c r="B82" s="4" t="s">
        <v>15</v>
      </c>
      <c r="C82" s="11">
        <v>250418930.8711938</v>
      </c>
      <c r="D82" s="15">
        <f>C82/$C$105</f>
        <v>0.1233347354679689</v>
      </c>
      <c r="E82" s="54"/>
      <c r="F82" s="46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</row>
    <row r="83" spans="1:65" s="3" customFormat="1" ht="18.75" x14ac:dyDescent="0.45">
      <c r="A83" s="4">
        <v>11</v>
      </c>
      <c r="B83" s="4" t="s">
        <v>16</v>
      </c>
      <c r="C83" s="13">
        <v>46877944.208392948</v>
      </c>
      <c r="D83" s="15">
        <f t="shared" ref="D83:D104" si="3">C83/$C$105</f>
        <v>2.3088026245101374E-2</v>
      </c>
      <c r="E83" s="54"/>
      <c r="F83" s="46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</row>
    <row r="84" spans="1:65" s="3" customFormat="1" ht="18.75" x14ac:dyDescent="0.45">
      <c r="A84" s="4">
        <v>12</v>
      </c>
      <c r="B84" s="4" t="s">
        <v>17</v>
      </c>
      <c r="C84" s="13">
        <v>56367878.134999998</v>
      </c>
      <c r="D84" s="15">
        <f t="shared" si="3"/>
        <v>2.7761948006426257E-2</v>
      </c>
      <c r="E84" s="54"/>
      <c r="F84" s="46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</row>
    <row r="85" spans="1:65" s="3" customFormat="1" ht="18.75" x14ac:dyDescent="0.45">
      <c r="A85" s="4">
        <v>13</v>
      </c>
      <c r="B85" s="4" t="s">
        <v>18</v>
      </c>
      <c r="C85" s="13">
        <v>44219405.021097049</v>
      </c>
      <c r="D85" s="15">
        <f t="shared" si="3"/>
        <v>2.1778659472167488E-2</v>
      </c>
      <c r="E85" s="54"/>
      <c r="F85" s="46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</row>
    <row r="86" spans="1:65" s="3" customFormat="1" ht="18.75" x14ac:dyDescent="0.45">
      <c r="A86" s="4">
        <v>14</v>
      </c>
      <c r="B86" s="4" t="s">
        <v>19</v>
      </c>
      <c r="C86" s="13">
        <v>365565002.19092643</v>
      </c>
      <c r="D86" s="15">
        <f t="shared" si="3"/>
        <v>0.18004574448389604</v>
      </c>
      <c r="E86" s="54"/>
      <c r="F86" s="46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</row>
    <row r="87" spans="1:65" s="3" customFormat="1" ht="18.75" x14ac:dyDescent="0.45">
      <c r="A87" s="4">
        <v>15</v>
      </c>
      <c r="B87" s="4" t="s">
        <v>20</v>
      </c>
      <c r="C87" s="13">
        <v>6651360</v>
      </c>
      <c r="D87" s="15">
        <f t="shared" si="3"/>
        <v>3.2758854262666904E-3</v>
      </c>
      <c r="E87" s="54"/>
      <c r="F87" s="46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</row>
    <row r="88" spans="1:65" s="3" customFormat="1" ht="18.75" x14ac:dyDescent="0.45">
      <c r="A88" s="4">
        <v>16</v>
      </c>
      <c r="B88" s="4" t="s">
        <v>21</v>
      </c>
      <c r="C88" s="13">
        <v>30262183.100000001</v>
      </c>
      <c r="D88" s="15">
        <f t="shared" si="3"/>
        <v>1.4904537505758843E-2</v>
      </c>
      <c r="E88" s="54"/>
      <c r="F88" s="46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</row>
    <row r="89" spans="1:65" s="3" customFormat="1" ht="18.75" x14ac:dyDescent="0.45">
      <c r="A89" s="4">
        <v>17</v>
      </c>
      <c r="B89" s="4" t="s">
        <v>22</v>
      </c>
      <c r="C89" s="13">
        <v>68179794.25039126</v>
      </c>
      <c r="D89" s="15">
        <f t="shared" si="3"/>
        <v>3.3579477633253689E-2</v>
      </c>
      <c r="E89" s="54"/>
      <c r="F89" s="4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</row>
    <row r="90" spans="1:65" s="3" customFormat="1" ht="18.75" x14ac:dyDescent="0.45">
      <c r="A90" s="4">
        <v>18</v>
      </c>
      <c r="B90" s="4" t="s">
        <v>23</v>
      </c>
      <c r="C90" s="13">
        <v>62744064.800000004</v>
      </c>
      <c r="D90" s="15">
        <f t="shared" si="3"/>
        <v>3.0902306815907252E-2</v>
      </c>
      <c r="E90" s="54"/>
      <c r="F90" s="46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</row>
    <row r="91" spans="1:65" s="3" customFormat="1" ht="18.75" x14ac:dyDescent="0.45">
      <c r="A91" s="4">
        <v>19</v>
      </c>
      <c r="B91" s="4" t="s">
        <v>24</v>
      </c>
      <c r="C91" s="13">
        <v>53080498.045946628</v>
      </c>
      <c r="D91" s="15">
        <f t="shared" si="3"/>
        <v>2.6142868521278971E-2</v>
      </c>
      <c r="E91" s="54"/>
      <c r="F91" s="4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</row>
    <row r="92" spans="1:65" s="3" customFormat="1" ht="18.75" x14ac:dyDescent="0.45">
      <c r="A92" s="4">
        <v>20</v>
      </c>
      <c r="B92" s="4" t="s">
        <v>25</v>
      </c>
      <c r="C92" s="13">
        <v>113802511.89999999</v>
      </c>
      <c r="D92" s="15">
        <f t="shared" si="3"/>
        <v>5.6049287695411405E-2</v>
      </c>
      <c r="E92" s="54"/>
      <c r="F92" s="46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</row>
    <row r="93" spans="1:65" s="3" customFormat="1" ht="18.75" x14ac:dyDescent="0.45">
      <c r="A93" s="4">
        <v>22</v>
      </c>
      <c r="B93" s="4" t="s">
        <v>26</v>
      </c>
      <c r="C93" s="13">
        <v>116759720.27974869</v>
      </c>
      <c r="D93" s="15">
        <f t="shared" si="3"/>
        <v>5.7505753115062799E-2</v>
      </c>
      <c r="E93" s="54"/>
      <c r="F93" s="4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</row>
    <row r="94" spans="1:65" s="3" customFormat="1" ht="18.75" x14ac:dyDescent="0.45">
      <c r="A94" s="4">
        <v>23</v>
      </c>
      <c r="B94" s="4" t="s">
        <v>27</v>
      </c>
      <c r="C94" s="13">
        <v>83898509.721428558</v>
      </c>
      <c r="D94" s="15">
        <f t="shared" si="3"/>
        <v>4.1321159173751246E-2</v>
      </c>
      <c r="E94" s="54"/>
      <c r="F94" s="46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</row>
    <row r="95" spans="1:65" s="3" customFormat="1" ht="18.75" x14ac:dyDescent="0.45">
      <c r="A95" s="4">
        <v>24</v>
      </c>
      <c r="B95" s="4" t="s">
        <v>28</v>
      </c>
      <c r="C95" s="13">
        <v>23327837.699999999</v>
      </c>
      <c r="D95" s="15">
        <f t="shared" si="3"/>
        <v>1.1489277914252825E-2</v>
      </c>
      <c r="E95" s="54"/>
      <c r="F95" s="46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</row>
    <row r="96" spans="1:65" s="3" customFormat="1" ht="18.75" x14ac:dyDescent="0.45">
      <c r="A96" s="4">
        <v>25</v>
      </c>
      <c r="B96" s="4" t="s">
        <v>29</v>
      </c>
      <c r="C96" s="13">
        <v>369175863.1633333</v>
      </c>
      <c r="D96" s="15">
        <f t="shared" si="3"/>
        <v>0.18182414271159425</v>
      </c>
      <c r="E96" s="54"/>
      <c r="F96" s="46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</row>
    <row r="97" spans="1:65" s="3" customFormat="1" ht="18.75" x14ac:dyDescent="0.45">
      <c r="A97" s="4">
        <v>26</v>
      </c>
      <c r="B97" s="4" t="s">
        <v>30</v>
      </c>
      <c r="C97" s="13">
        <v>14612374</v>
      </c>
      <c r="D97" s="15">
        <f t="shared" si="3"/>
        <v>7.196793291861861E-3</v>
      </c>
      <c r="E97" s="54"/>
      <c r="F97" s="46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</row>
    <row r="98" spans="1:65" s="3" customFormat="1" ht="18.75" x14ac:dyDescent="0.45">
      <c r="A98" s="4">
        <v>27</v>
      </c>
      <c r="B98" s="4" t="s">
        <v>31</v>
      </c>
      <c r="C98" s="13">
        <v>38202533.799999997</v>
      </c>
      <c r="D98" s="15">
        <f t="shared" si="3"/>
        <v>1.8815268414561929E-2</v>
      </c>
      <c r="E98" s="54"/>
      <c r="F98" s="46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</row>
    <row r="99" spans="1:65" s="3" customFormat="1" ht="18.75" x14ac:dyDescent="0.45">
      <c r="A99" s="4">
        <v>28</v>
      </c>
      <c r="B99" s="4" t="s">
        <v>32</v>
      </c>
      <c r="C99" s="13">
        <v>27910192.381355941</v>
      </c>
      <c r="D99" s="15">
        <f t="shared" si="3"/>
        <v>1.3746150030427394E-2</v>
      </c>
      <c r="E99" s="54"/>
      <c r="F99" s="46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</row>
    <row r="100" spans="1:65" s="3" customFormat="1" ht="18.75" x14ac:dyDescent="0.45">
      <c r="A100" s="4">
        <v>29</v>
      </c>
      <c r="B100" s="4" t="s">
        <v>33</v>
      </c>
      <c r="C100" s="13">
        <v>6898471.7999999998</v>
      </c>
      <c r="D100" s="15">
        <f t="shared" si="3"/>
        <v>3.3975913547201991E-3</v>
      </c>
      <c r="E100" s="54"/>
      <c r="F100" s="46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</row>
    <row r="101" spans="1:65" s="3" customFormat="1" ht="18.75" x14ac:dyDescent="0.45">
      <c r="A101" s="4">
        <v>30</v>
      </c>
      <c r="B101" s="4" t="s">
        <v>34</v>
      </c>
      <c r="C101" s="13">
        <v>7929800</v>
      </c>
      <c r="D101" s="15">
        <f t="shared" si="3"/>
        <v>3.9055345452974435E-3</v>
      </c>
      <c r="E101" s="54"/>
      <c r="F101" s="46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</row>
    <row r="102" spans="1:65" s="3" customFormat="1" ht="18.75" x14ac:dyDescent="0.45">
      <c r="A102" s="4">
        <v>31</v>
      </c>
      <c r="B102" s="4" t="s">
        <v>35</v>
      </c>
      <c r="C102" s="13">
        <v>133090354.72041951</v>
      </c>
      <c r="D102" s="15">
        <f t="shared" si="3"/>
        <v>6.5548813085637606E-2</v>
      </c>
      <c r="E102" s="54"/>
      <c r="F102" s="46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</row>
    <row r="103" spans="1:65" s="3" customFormat="1" ht="18.75" x14ac:dyDescent="0.45">
      <c r="A103" s="4">
        <v>32</v>
      </c>
      <c r="B103" s="4" t="s">
        <v>36</v>
      </c>
      <c r="C103" s="13">
        <v>32662211.69786096</v>
      </c>
      <c r="D103" s="15">
        <f t="shared" si="3"/>
        <v>1.608658429113146E-2</v>
      </c>
      <c r="E103" s="54"/>
      <c r="F103" s="46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</row>
    <row r="104" spans="1:65" s="3" customFormat="1" ht="18.75" x14ac:dyDescent="0.45">
      <c r="A104" s="4">
        <v>33</v>
      </c>
      <c r="B104" s="4" t="s">
        <v>37</v>
      </c>
      <c r="C104" s="13">
        <v>77763239.099999994</v>
      </c>
      <c r="D104" s="15">
        <f t="shared" si="3"/>
        <v>3.8299454798264125E-2</v>
      </c>
      <c r="E104" s="54"/>
      <c r="F104" s="46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</row>
    <row r="105" spans="1:65" s="3" customFormat="1" ht="18.75" x14ac:dyDescent="0.45">
      <c r="A105" s="67" t="s">
        <v>38</v>
      </c>
      <c r="B105" s="67"/>
      <c r="C105" s="12">
        <f>SUM(C82:C104)</f>
        <v>2030400680.887095</v>
      </c>
      <c r="D105" s="16">
        <f>SUM(D82:D104)</f>
        <v>0.99999999999999978</v>
      </c>
      <c r="E105" s="6"/>
      <c r="F105" s="46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</row>
    <row r="106" spans="1:65" x14ac:dyDescent="0.45">
      <c r="A106" s="47" t="s">
        <v>39</v>
      </c>
      <c r="B106" s="39"/>
      <c r="D106" s="48"/>
    </row>
    <row r="107" spans="1:65" x14ac:dyDescent="0.45">
      <c r="A107" s="40"/>
      <c r="B107" s="39"/>
      <c r="D107" s="49"/>
    </row>
    <row r="110" spans="1:65" ht="21.75" x14ac:dyDescent="0.45">
      <c r="A110" s="68" t="s">
        <v>45</v>
      </c>
      <c r="B110" s="68"/>
      <c r="C110" s="68"/>
      <c r="D110" s="68"/>
    </row>
    <row r="111" spans="1:65" ht="21.75" x14ac:dyDescent="0.45">
      <c r="A111" s="62" t="s">
        <v>65</v>
      </c>
      <c r="B111" s="62"/>
      <c r="C111" s="62"/>
      <c r="D111" s="62"/>
    </row>
    <row r="112" spans="1:65" x14ac:dyDescent="0.45">
      <c r="A112" s="61" t="s">
        <v>43</v>
      </c>
      <c r="B112" s="61"/>
      <c r="C112" s="61"/>
      <c r="D112" s="61"/>
    </row>
    <row r="113" spans="1:65" s="3" customFormat="1" ht="18.75" x14ac:dyDescent="0.45">
      <c r="A113" s="4" t="s">
        <v>41</v>
      </c>
      <c r="B113" s="4" t="s">
        <v>12</v>
      </c>
      <c r="C113" s="10" t="s">
        <v>46</v>
      </c>
      <c r="D113" s="4" t="s">
        <v>14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</row>
    <row r="114" spans="1:65" s="3" customFormat="1" ht="18.75" x14ac:dyDescent="0.45">
      <c r="A114" s="4">
        <v>10</v>
      </c>
      <c r="B114" s="4" t="s">
        <v>15</v>
      </c>
      <c r="C114" s="11">
        <v>2670369454.3217731</v>
      </c>
      <c r="D114" s="15">
        <f>C114/$C$137</f>
        <v>0.16547151789809769</v>
      </c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</row>
    <row r="115" spans="1:65" s="3" customFormat="1" ht="18.75" x14ac:dyDescent="0.45">
      <c r="A115" s="4">
        <v>11</v>
      </c>
      <c r="B115" s="4" t="s">
        <v>16</v>
      </c>
      <c r="C115" s="13">
        <v>195946727.15784454</v>
      </c>
      <c r="D115" s="15">
        <f t="shared" ref="D115:D136" si="4">C115/$C$137</f>
        <v>1.2141991183091916E-2</v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</row>
    <row r="116" spans="1:65" s="3" customFormat="1" ht="18.75" x14ac:dyDescent="0.45">
      <c r="A116" s="4">
        <v>12</v>
      </c>
      <c r="B116" s="4" t="s">
        <v>17</v>
      </c>
      <c r="C116" s="13">
        <v>797866553.14999998</v>
      </c>
      <c r="D116" s="15">
        <f t="shared" si="4"/>
        <v>4.9440420843708893E-2</v>
      </c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</row>
    <row r="117" spans="1:65" s="3" customFormat="1" ht="18.75" x14ac:dyDescent="0.45">
      <c r="A117" s="4">
        <v>13</v>
      </c>
      <c r="B117" s="4" t="s">
        <v>18</v>
      </c>
      <c r="C117" s="13">
        <v>344280496.17871112</v>
      </c>
      <c r="D117" s="15">
        <f t="shared" si="4"/>
        <v>2.1333608423809124E-2</v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</row>
    <row r="118" spans="1:65" s="3" customFormat="1" ht="18.75" x14ac:dyDescent="0.45">
      <c r="A118" s="4">
        <v>14</v>
      </c>
      <c r="B118" s="4" t="s">
        <v>19</v>
      </c>
      <c r="C118" s="13">
        <v>1361831784.2442248</v>
      </c>
      <c r="D118" s="15">
        <f t="shared" si="4"/>
        <v>8.438696454382566E-2</v>
      </c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</row>
    <row r="119" spans="1:65" s="3" customFormat="1" ht="18.75" x14ac:dyDescent="0.45">
      <c r="A119" s="4">
        <v>15</v>
      </c>
      <c r="B119" s="4" t="s">
        <v>20</v>
      </c>
      <c r="C119" s="13">
        <v>40097999.999999911</v>
      </c>
      <c r="D119" s="15">
        <f t="shared" si="4"/>
        <v>2.4847037229023053E-3</v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</row>
    <row r="120" spans="1:65" s="3" customFormat="1" ht="18.75" x14ac:dyDescent="0.45">
      <c r="A120" s="4">
        <v>16</v>
      </c>
      <c r="B120" s="4" t="s">
        <v>21</v>
      </c>
      <c r="C120" s="13">
        <v>265985579.30000001</v>
      </c>
      <c r="D120" s="15">
        <f t="shared" si="4"/>
        <v>1.6482003070602966E-2</v>
      </c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</row>
    <row r="121" spans="1:65" s="3" customFormat="1" ht="18.75" x14ac:dyDescent="0.45">
      <c r="A121" s="4">
        <v>17</v>
      </c>
      <c r="B121" s="4" t="s">
        <v>22</v>
      </c>
      <c r="C121" s="13">
        <v>489591264.06395918</v>
      </c>
      <c r="D121" s="15">
        <f t="shared" si="4"/>
        <v>3.0337903050530392E-2</v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</row>
    <row r="122" spans="1:65" s="3" customFormat="1" ht="18.75" x14ac:dyDescent="0.45">
      <c r="A122" s="4">
        <v>18</v>
      </c>
      <c r="B122" s="4" t="s">
        <v>23</v>
      </c>
      <c r="C122" s="13">
        <v>299912978.66562504</v>
      </c>
      <c r="D122" s="15">
        <f t="shared" si="4"/>
        <v>1.8584340731138706E-2</v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</row>
    <row r="123" spans="1:65" s="3" customFormat="1" ht="18.75" x14ac:dyDescent="0.45">
      <c r="A123" s="4">
        <v>19</v>
      </c>
      <c r="B123" s="4" t="s">
        <v>24</v>
      </c>
      <c r="C123" s="13">
        <v>1520511941.1921477</v>
      </c>
      <c r="D123" s="15">
        <f t="shared" si="4"/>
        <v>9.4219703750749381E-2</v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</row>
    <row r="124" spans="1:65" s="3" customFormat="1" ht="18.75" x14ac:dyDescent="0.45">
      <c r="A124" s="4">
        <v>20</v>
      </c>
      <c r="B124" s="4" t="s">
        <v>25</v>
      </c>
      <c r="C124" s="13">
        <v>994826147.25</v>
      </c>
      <c r="D124" s="15">
        <f t="shared" si="4"/>
        <v>6.1645175113787157E-2</v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</row>
    <row r="125" spans="1:65" s="3" customFormat="1" ht="18.75" x14ac:dyDescent="0.45">
      <c r="A125" s="4">
        <v>22</v>
      </c>
      <c r="B125" s="4" t="s">
        <v>26</v>
      </c>
      <c r="C125" s="13">
        <v>1001971865.9976808</v>
      </c>
      <c r="D125" s="15">
        <f t="shared" si="4"/>
        <v>6.2087965127632615E-2</v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</row>
    <row r="126" spans="1:65" s="3" customFormat="1" ht="18.75" x14ac:dyDescent="0.45">
      <c r="A126" s="4">
        <v>23</v>
      </c>
      <c r="B126" s="4" t="s">
        <v>27</v>
      </c>
      <c r="C126" s="13">
        <v>1151290140.1032968</v>
      </c>
      <c r="D126" s="15">
        <f t="shared" si="4"/>
        <v>7.1340587990807128E-2</v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</row>
    <row r="127" spans="1:65" s="3" customFormat="1" ht="18.75" x14ac:dyDescent="0.45">
      <c r="A127" s="4">
        <v>24</v>
      </c>
      <c r="B127" s="4" t="s">
        <v>28</v>
      </c>
      <c r="C127" s="13">
        <v>243343707.5</v>
      </c>
      <c r="D127" s="15">
        <f t="shared" si="4"/>
        <v>1.5078981893613171E-2</v>
      </c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</row>
    <row r="128" spans="1:65" s="3" customFormat="1" ht="18.75" x14ac:dyDescent="0.45">
      <c r="A128" s="4">
        <v>25</v>
      </c>
      <c r="B128" s="4" t="s">
        <v>29</v>
      </c>
      <c r="C128" s="13">
        <v>2755677027.9064283</v>
      </c>
      <c r="D128" s="15">
        <f t="shared" si="4"/>
        <v>0.17075766797235467</v>
      </c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</row>
    <row r="129" spans="1:65" s="3" customFormat="1" ht="18.75" x14ac:dyDescent="0.45">
      <c r="A129" s="4">
        <v>26</v>
      </c>
      <c r="B129" s="4" t="s">
        <v>30</v>
      </c>
      <c r="C129" s="13">
        <v>77786158</v>
      </c>
      <c r="D129" s="15">
        <f t="shared" si="4"/>
        <v>4.8200797140223288E-3</v>
      </c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</row>
    <row r="130" spans="1:65" s="3" customFormat="1" ht="18.75" x14ac:dyDescent="0.45">
      <c r="A130" s="4">
        <v>27</v>
      </c>
      <c r="B130" s="4" t="s">
        <v>31</v>
      </c>
      <c r="C130" s="13">
        <v>246712068</v>
      </c>
      <c r="D130" s="15">
        <f t="shared" si="4"/>
        <v>1.52877049689393E-2</v>
      </c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</row>
    <row r="131" spans="1:65" s="3" customFormat="1" ht="18.75" x14ac:dyDescent="0.45">
      <c r="A131" s="4">
        <v>28</v>
      </c>
      <c r="B131" s="4" t="s">
        <v>32</v>
      </c>
      <c r="C131" s="13">
        <v>193694543.27668205</v>
      </c>
      <c r="D131" s="15">
        <f t="shared" si="4"/>
        <v>1.2002432859130994E-2</v>
      </c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</row>
    <row r="132" spans="1:65" s="3" customFormat="1" ht="18.75" x14ac:dyDescent="0.45">
      <c r="A132" s="4">
        <v>29</v>
      </c>
      <c r="B132" s="4" t="s">
        <v>33</v>
      </c>
      <c r="C132" s="13">
        <v>45427569.600000001</v>
      </c>
      <c r="D132" s="15">
        <f t="shared" si="4"/>
        <v>2.8149546438107596E-3</v>
      </c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</row>
    <row r="133" spans="1:65" s="3" customFormat="1" ht="18.75" x14ac:dyDescent="0.45">
      <c r="A133" s="4">
        <v>30</v>
      </c>
      <c r="B133" s="4" t="s">
        <v>34</v>
      </c>
      <c r="C133" s="13">
        <v>38067047.399999999</v>
      </c>
      <c r="D133" s="15">
        <f t="shared" si="4"/>
        <v>2.3588541671574325E-3</v>
      </c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</row>
    <row r="134" spans="1:65" s="3" customFormat="1" ht="18.75" x14ac:dyDescent="0.45">
      <c r="A134" s="4">
        <v>31</v>
      </c>
      <c r="B134" s="4" t="s">
        <v>35</v>
      </c>
      <c r="C134" s="13">
        <v>946822151.77499998</v>
      </c>
      <c r="D134" s="15">
        <f t="shared" si="4"/>
        <v>5.8670570238957533E-2</v>
      </c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</row>
    <row r="135" spans="1:65" s="3" customFormat="1" ht="18.75" x14ac:dyDescent="0.45">
      <c r="A135" s="4">
        <v>32</v>
      </c>
      <c r="B135" s="4" t="s">
        <v>36</v>
      </c>
      <c r="C135" s="13">
        <v>181928709.68362811</v>
      </c>
      <c r="D135" s="15">
        <f t="shared" si="4"/>
        <v>1.1273353839436491E-2</v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</row>
    <row r="136" spans="1:65" s="3" customFormat="1" ht="18.75" x14ac:dyDescent="0.45">
      <c r="A136" s="4">
        <v>33</v>
      </c>
      <c r="B136" s="4" t="s">
        <v>37</v>
      </c>
      <c r="C136" s="13">
        <v>273998247.0333333</v>
      </c>
      <c r="D136" s="15">
        <f t="shared" si="4"/>
        <v>1.6978514251893617E-2</v>
      </c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</row>
    <row r="137" spans="1:65" s="3" customFormat="1" ht="18.75" x14ac:dyDescent="0.45">
      <c r="A137" s="67" t="s">
        <v>38</v>
      </c>
      <c r="B137" s="67"/>
      <c r="C137" s="12">
        <f>SUM(C114:C136)</f>
        <v>16137940161.800331</v>
      </c>
      <c r="D137" s="16">
        <f>SUM(D114:D136)</f>
        <v>1.0000000000000002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</row>
    <row r="138" spans="1:65" x14ac:dyDescent="0.45">
      <c r="A138" s="47" t="s">
        <v>47</v>
      </c>
      <c r="B138" s="39"/>
      <c r="D138" s="48"/>
    </row>
    <row r="139" spans="1:65" x14ac:dyDescent="0.45">
      <c r="A139" s="40"/>
      <c r="B139" s="39"/>
      <c r="D139" s="49"/>
    </row>
    <row r="143" spans="1:65" ht="21.75" x14ac:dyDescent="0.45">
      <c r="A143" s="68" t="s">
        <v>48</v>
      </c>
      <c r="B143" s="68"/>
      <c r="C143" s="68"/>
      <c r="D143" s="68"/>
    </row>
    <row r="144" spans="1:65" ht="21.75" x14ac:dyDescent="0.45">
      <c r="A144" s="62" t="s">
        <v>62</v>
      </c>
      <c r="B144" s="62"/>
      <c r="C144" s="62"/>
      <c r="D144" s="62"/>
    </row>
    <row r="145" spans="1:65" x14ac:dyDescent="0.45">
      <c r="A145" s="61" t="s">
        <v>43</v>
      </c>
      <c r="B145" s="61"/>
      <c r="C145" s="61"/>
      <c r="D145" s="61"/>
    </row>
    <row r="146" spans="1:65" s="3" customFormat="1" ht="18.75" x14ac:dyDescent="0.45">
      <c r="A146" s="4" t="s">
        <v>41</v>
      </c>
      <c r="B146" s="4" t="s">
        <v>12</v>
      </c>
      <c r="C146" s="10" t="s">
        <v>49</v>
      </c>
      <c r="D146" s="4" t="s">
        <v>14</v>
      </c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</row>
    <row r="147" spans="1:65" s="3" customFormat="1" ht="18.75" x14ac:dyDescent="0.45">
      <c r="A147" s="4">
        <v>10</v>
      </c>
      <c r="B147" s="4" t="s">
        <v>15</v>
      </c>
      <c r="C147" s="11">
        <v>1838778348.5098183</v>
      </c>
      <c r="D147" s="15">
        <f>C147/$C$170</f>
        <v>0.19283396392257679</v>
      </c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</row>
    <row r="148" spans="1:65" s="3" customFormat="1" ht="18.75" x14ac:dyDescent="0.45">
      <c r="A148" s="4">
        <v>11</v>
      </c>
      <c r="B148" s="4" t="s">
        <v>16</v>
      </c>
      <c r="C148" s="13">
        <v>98646781.755460188</v>
      </c>
      <c r="D148" s="15">
        <f t="shared" ref="D148:D169" si="5">C148/$C$170</f>
        <v>1.0345156592433709E-2</v>
      </c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</row>
    <row r="149" spans="1:65" s="3" customFormat="1" ht="18.75" x14ac:dyDescent="0.45">
      <c r="A149" s="4">
        <v>12</v>
      </c>
      <c r="B149" s="4" t="s">
        <v>17</v>
      </c>
      <c r="C149" s="13">
        <v>440685920.41100001</v>
      </c>
      <c r="D149" s="15">
        <f t="shared" si="5"/>
        <v>4.6215038885241998E-2</v>
      </c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</row>
    <row r="150" spans="1:65" s="3" customFormat="1" ht="18.75" x14ac:dyDescent="0.45">
      <c r="A150" s="4">
        <v>13</v>
      </c>
      <c r="B150" s="4" t="s">
        <v>18</v>
      </c>
      <c r="C150" s="13">
        <v>219774483.64829308</v>
      </c>
      <c r="D150" s="15">
        <f t="shared" si="5"/>
        <v>2.3047902910801322E-2</v>
      </c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</row>
    <row r="151" spans="1:65" s="3" customFormat="1" ht="18.75" x14ac:dyDescent="0.45">
      <c r="A151" s="4">
        <v>14</v>
      </c>
      <c r="B151" s="4" t="s">
        <v>19</v>
      </c>
      <c r="C151" s="13">
        <v>594501947.67123127</v>
      </c>
      <c r="D151" s="15">
        <f t="shared" si="5"/>
        <v>6.2345832613290478E-2</v>
      </c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</row>
    <row r="152" spans="1:65" s="3" customFormat="1" ht="18.75" x14ac:dyDescent="0.45">
      <c r="A152" s="4">
        <v>15</v>
      </c>
      <c r="B152" s="4" t="s">
        <v>20</v>
      </c>
      <c r="C152" s="13">
        <v>21535636.5</v>
      </c>
      <c r="D152" s="15">
        <f t="shared" si="5"/>
        <v>2.2584571736208657E-3</v>
      </c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</row>
    <row r="153" spans="1:65" s="3" customFormat="1" ht="18.75" x14ac:dyDescent="0.45">
      <c r="A153" s="4">
        <v>16</v>
      </c>
      <c r="B153" s="4" t="s">
        <v>21</v>
      </c>
      <c r="C153" s="13">
        <v>135061110.46272725</v>
      </c>
      <c r="D153" s="15">
        <f t="shared" si="5"/>
        <v>1.4163952563080572E-2</v>
      </c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</row>
    <row r="154" spans="1:65" s="3" customFormat="1" ht="18.75" x14ac:dyDescent="0.45">
      <c r="A154" s="4">
        <v>17</v>
      </c>
      <c r="B154" s="4" t="s">
        <v>22</v>
      </c>
      <c r="C154" s="13">
        <v>284615292.150244</v>
      </c>
      <c r="D154" s="15">
        <f t="shared" si="5"/>
        <v>2.9847803582629985E-2</v>
      </c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</row>
    <row r="155" spans="1:65" s="3" customFormat="1" ht="18.75" x14ac:dyDescent="0.45">
      <c r="A155" s="4">
        <v>18</v>
      </c>
      <c r="B155" s="4" t="s">
        <v>23</v>
      </c>
      <c r="C155" s="13">
        <v>173784696.38333333</v>
      </c>
      <c r="D155" s="15">
        <f t="shared" si="5"/>
        <v>1.8224921943331616E-2</v>
      </c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</row>
    <row r="156" spans="1:65" s="3" customFormat="1" ht="18.75" x14ac:dyDescent="0.45">
      <c r="A156" s="4">
        <v>19</v>
      </c>
      <c r="B156" s="4" t="s">
        <v>24</v>
      </c>
      <c r="C156" s="13">
        <v>1172880687.9765985</v>
      </c>
      <c r="D156" s="15">
        <f t="shared" si="5"/>
        <v>0.12300081325955355</v>
      </c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</row>
    <row r="157" spans="1:65" s="3" customFormat="1" ht="18.75" x14ac:dyDescent="0.45">
      <c r="A157" s="4">
        <v>20</v>
      </c>
      <c r="B157" s="4" t="s">
        <v>25</v>
      </c>
      <c r="C157" s="13">
        <v>594268656.80400002</v>
      </c>
      <c r="D157" s="15">
        <f t="shared" si="5"/>
        <v>6.232136723783531E-2</v>
      </c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</row>
    <row r="158" spans="1:65" s="3" customFormat="1" ht="18.75" x14ac:dyDescent="0.45">
      <c r="A158" s="4">
        <v>22</v>
      </c>
      <c r="B158" s="4" t="s">
        <v>26</v>
      </c>
      <c r="C158" s="13">
        <v>555448841.69630837</v>
      </c>
      <c r="D158" s="15">
        <f t="shared" si="5"/>
        <v>5.8250306235825833E-2</v>
      </c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</row>
    <row r="159" spans="1:65" s="3" customFormat="1" ht="18.75" x14ac:dyDescent="0.45">
      <c r="A159" s="4">
        <v>23</v>
      </c>
      <c r="B159" s="4" t="s">
        <v>27</v>
      </c>
      <c r="C159" s="13">
        <v>690331897.31685281</v>
      </c>
      <c r="D159" s="15">
        <f t="shared" si="5"/>
        <v>7.2395586063804016E-2</v>
      </c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</row>
    <row r="160" spans="1:65" s="3" customFormat="1" ht="18.75" x14ac:dyDescent="0.45">
      <c r="A160" s="4">
        <v>24</v>
      </c>
      <c r="B160" s="4" t="s">
        <v>28</v>
      </c>
      <c r="C160" s="13">
        <v>131231055.16603455</v>
      </c>
      <c r="D160" s="15">
        <f t="shared" si="5"/>
        <v>1.3762292001054452E-2</v>
      </c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</row>
    <row r="161" spans="1:65" s="3" customFormat="1" ht="18.75" x14ac:dyDescent="0.45">
      <c r="A161" s="4">
        <v>25</v>
      </c>
      <c r="B161" s="4" t="s">
        <v>29</v>
      </c>
      <c r="C161" s="13">
        <v>1502050451.3883331</v>
      </c>
      <c r="D161" s="15">
        <f t="shared" si="5"/>
        <v>0.15752107522238501</v>
      </c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</row>
    <row r="162" spans="1:65" s="3" customFormat="1" ht="18.75" x14ac:dyDescent="0.45">
      <c r="A162" s="4">
        <v>26</v>
      </c>
      <c r="B162" s="4" t="s">
        <v>30</v>
      </c>
      <c r="C162" s="13">
        <v>48529104.779999994</v>
      </c>
      <c r="D162" s="15">
        <f t="shared" si="5"/>
        <v>5.0892809608756922E-3</v>
      </c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</row>
    <row r="163" spans="1:65" s="3" customFormat="1" ht="18.75" x14ac:dyDescent="0.45">
      <c r="A163" s="4">
        <v>27</v>
      </c>
      <c r="B163" s="4" t="s">
        <v>31</v>
      </c>
      <c r="C163" s="13">
        <v>118411615</v>
      </c>
      <c r="D163" s="15">
        <f t="shared" si="5"/>
        <v>1.2417908397403631E-2</v>
      </c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</row>
    <row r="164" spans="1:65" s="3" customFormat="1" ht="18.75" x14ac:dyDescent="0.45">
      <c r="A164" s="4">
        <v>28</v>
      </c>
      <c r="B164" s="4" t="s">
        <v>32</v>
      </c>
      <c r="C164" s="13">
        <v>94650963.873564452</v>
      </c>
      <c r="D164" s="15">
        <f t="shared" si="5"/>
        <v>9.9261123928415605E-3</v>
      </c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</row>
    <row r="165" spans="1:65" s="3" customFormat="1" ht="18.75" x14ac:dyDescent="0.45">
      <c r="A165" s="4">
        <v>29</v>
      </c>
      <c r="B165" s="4" t="s">
        <v>33</v>
      </c>
      <c r="C165" s="13">
        <v>22515569.280000001</v>
      </c>
      <c r="D165" s="15">
        <f t="shared" si="5"/>
        <v>2.3612234056129985E-3</v>
      </c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</row>
    <row r="166" spans="1:65" s="3" customFormat="1" ht="18.75" x14ac:dyDescent="0.45">
      <c r="A166" s="4">
        <v>30</v>
      </c>
      <c r="B166" s="4" t="s">
        <v>34</v>
      </c>
      <c r="C166" s="13">
        <v>17307921.600000001</v>
      </c>
      <c r="D166" s="15">
        <f t="shared" si="5"/>
        <v>1.8150937725006427E-3</v>
      </c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</row>
    <row r="167" spans="1:65" s="3" customFormat="1" ht="18.75" x14ac:dyDescent="0.45">
      <c r="A167" s="4">
        <v>31</v>
      </c>
      <c r="B167" s="4" t="s">
        <v>35</v>
      </c>
      <c r="C167" s="13">
        <v>563140050.54699993</v>
      </c>
      <c r="D167" s="15">
        <f t="shared" si="5"/>
        <v>5.9056888655744585E-2</v>
      </c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</row>
    <row r="168" spans="1:65" s="3" customFormat="1" ht="18.75" x14ac:dyDescent="0.45">
      <c r="A168" s="4">
        <v>32</v>
      </c>
      <c r="B168" s="4" t="s">
        <v>36</v>
      </c>
      <c r="C168" s="13">
        <v>87807106.218963385</v>
      </c>
      <c r="D168" s="15">
        <f t="shared" si="5"/>
        <v>9.2083922820255255E-3</v>
      </c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</row>
    <row r="169" spans="1:65" s="3" customFormat="1" ht="18.75" x14ac:dyDescent="0.45">
      <c r="A169" s="4">
        <v>33</v>
      </c>
      <c r="B169" s="4" t="s">
        <v>37</v>
      </c>
      <c r="C169" s="13">
        <v>129594162.46666667</v>
      </c>
      <c r="D169" s="15">
        <f t="shared" si="5"/>
        <v>1.3590629925529774E-2</v>
      </c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</row>
    <row r="170" spans="1:65" s="3" customFormat="1" ht="18.75" x14ac:dyDescent="0.45">
      <c r="A170" s="67" t="s">
        <v>38</v>
      </c>
      <c r="B170" s="67"/>
      <c r="C170" s="12">
        <f>SUM(C147:C169)</f>
        <v>9535552301.6064301</v>
      </c>
      <c r="D170" s="16">
        <f>SUM(D147:D169)</f>
        <v>1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</row>
    <row r="171" spans="1:65" x14ac:dyDescent="0.45">
      <c r="A171" s="47" t="s">
        <v>39</v>
      </c>
      <c r="B171" s="39"/>
      <c r="D171" s="48"/>
    </row>
    <row r="172" spans="1:65" x14ac:dyDescent="0.45">
      <c r="A172" s="40"/>
      <c r="B172" s="39"/>
      <c r="D172" s="49"/>
      <c r="E172" s="39"/>
      <c r="F172" s="39"/>
      <c r="G172" s="39"/>
      <c r="H172" s="39"/>
    </row>
    <row r="173" spans="1:65" ht="21.75" x14ac:dyDescent="0.45">
      <c r="A173" s="64" t="s">
        <v>50</v>
      </c>
      <c r="B173" s="64"/>
      <c r="C173" s="64"/>
      <c r="D173" s="64"/>
      <c r="E173" s="39"/>
      <c r="F173" s="39"/>
      <c r="G173" s="39"/>
      <c r="H173" s="39"/>
    </row>
    <row r="174" spans="1:65" ht="21.75" x14ac:dyDescent="0.45">
      <c r="A174" s="68" t="s">
        <v>63</v>
      </c>
      <c r="B174" s="68"/>
      <c r="C174" s="68"/>
      <c r="D174" s="68"/>
      <c r="F174" s="39"/>
      <c r="G174" s="39"/>
      <c r="H174" s="39"/>
    </row>
    <row r="175" spans="1:65" x14ac:dyDescent="0.45">
      <c r="A175" s="61" t="s">
        <v>43</v>
      </c>
      <c r="B175" s="61"/>
      <c r="C175" s="61"/>
      <c r="D175" s="61"/>
    </row>
    <row r="176" spans="1:65" s="3" customFormat="1" ht="18.75" x14ac:dyDescent="0.45">
      <c r="A176" s="4" t="s">
        <v>41</v>
      </c>
      <c r="B176" s="4" t="s">
        <v>12</v>
      </c>
      <c r="C176" s="10" t="s">
        <v>51</v>
      </c>
      <c r="D176" s="4" t="s">
        <v>14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</row>
    <row r="177" spans="1:65" s="3" customFormat="1" ht="18.75" x14ac:dyDescent="0.45">
      <c r="A177" s="4">
        <v>10</v>
      </c>
      <c r="B177" s="4" t="s">
        <v>15</v>
      </c>
      <c r="C177" s="11">
        <v>831591105.81195521</v>
      </c>
      <c r="D177" s="15">
        <f>C177/$C$200</f>
        <v>0.12595308294831564</v>
      </c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</row>
    <row r="178" spans="1:65" s="3" customFormat="1" ht="18.75" x14ac:dyDescent="0.45">
      <c r="A178" s="4">
        <v>11</v>
      </c>
      <c r="B178" s="4" t="s">
        <v>16</v>
      </c>
      <c r="C178" s="13">
        <v>97299945.402384356</v>
      </c>
      <c r="D178" s="15">
        <f t="shared" ref="D178:D199" si="6">C178/$C$200</f>
        <v>1.4737084137242241E-2</v>
      </c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</row>
    <row r="179" spans="1:65" s="3" customFormat="1" ht="18.75" x14ac:dyDescent="0.45">
      <c r="A179" s="4">
        <v>12</v>
      </c>
      <c r="B179" s="4" t="s">
        <v>17</v>
      </c>
      <c r="C179" s="13">
        <v>357180632.73899996</v>
      </c>
      <c r="D179" s="15">
        <f t="shared" si="6"/>
        <v>5.4098704938626542E-2</v>
      </c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</row>
    <row r="180" spans="1:65" s="3" customFormat="1" ht="18.75" x14ac:dyDescent="0.45">
      <c r="A180" s="4">
        <v>13</v>
      </c>
      <c r="B180" s="4" t="s">
        <v>18</v>
      </c>
      <c r="C180" s="13">
        <v>124506012.53041811</v>
      </c>
      <c r="D180" s="15">
        <f t="shared" si="6"/>
        <v>1.8857724684893246E-2</v>
      </c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</row>
    <row r="181" spans="1:65" s="3" customFormat="1" ht="18.75" x14ac:dyDescent="0.45">
      <c r="A181" s="4">
        <v>14</v>
      </c>
      <c r="B181" s="4" t="s">
        <v>19</v>
      </c>
      <c r="C181" s="13">
        <v>767329836.57299364</v>
      </c>
      <c r="D181" s="15">
        <f t="shared" si="6"/>
        <v>0.11622004838571509</v>
      </c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</row>
    <row r="182" spans="1:65" s="3" customFormat="1" ht="18.75" x14ac:dyDescent="0.45">
      <c r="A182" s="4">
        <v>15</v>
      </c>
      <c r="B182" s="4" t="s">
        <v>20</v>
      </c>
      <c r="C182" s="13">
        <v>18562363.499999911</v>
      </c>
      <c r="D182" s="15">
        <f t="shared" si="6"/>
        <v>2.8114621396166739E-3</v>
      </c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</row>
    <row r="183" spans="1:65" s="3" customFormat="1" ht="18.75" x14ac:dyDescent="0.45">
      <c r="A183" s="4">
        <v>16</v>
      </c>
      <c r="B183" s="4" t="s">
        <v>21</v>
      </c>
      <c r="C183" s="13">
        <v>130924468.83727276</v>
      </c>
      <c r="D183" s="15">
        <f t="shared" si="6"/>
        <v>1.982986634678376E-2</v>
      </c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</row>
    <row r="184" spans="1:65" s="3" customFormat="1" ht="18.75" x14ac:dyDescent="0.45">
      <c r="A184" s="4">
        <v>17</v>
      </c>
      <c r="B184" s="4" t="s">
        <v>22</v>
      </c>
      <c r="C184" s="13">
        <v>204975971.91371533</v>
      </c>
      <c r="D184" s="15">
        <f t="shared" si="6"/>
        <v>3.1045733188370332E-2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</row>
    <row r="185" spans="1:65" s="3" customFormat="1" ht="18.75" x14ac:dyDescent="0.45">
      <c r="A185" s="4">
        <v>18</v>
      </c>
      <c r="B185" s="4" t="s">
        <v>23</v>
      </c>
      <c r="C185" s="13">
        <v>126128282.28229167</v>
      </c>
      <c r="D185" s="15">
        <f t="shared" si="6"/>
        <v>1.910343423516888E-2</v>
      </c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</row>
    <row r="186" spans="1:65" s="3" customFormat="1" ht="18.75" x14ac:dyDescent="0.45">
      <c r="A186" s="4">
        <v>19</v>
      </c>
      <c r="B186" s="4" t="s">
        <v>24</v>
      </c>
      <c r="C186" s="13">
        <v>347631253.21554935</v>
      </c>
      <c r="D186" s="15">
        <f t="shared" si="6"/>
        <v>5.2652352539212952E-2</v>
      </c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</row>
    <row r="187" spans="1:65" s="3" customFormat="1" ht="18.75" x14ac:dyDescent="0.45">
      <c r="A187" s="4">
        <v>20</v>
      </c>
      <c r="B187" s="4" t="s">
        <v>25</v>
      </c>
      <c r="C187" s="13">
        <v>400557490.44599998</v>
      </c>
      <c r="D187" s="15">
        <f t="shared" si="6"/>
        <v>6.0668579145581429E-2</v>
      </c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</row>
    <row r="188" spans="1:65" s="3" customFormat="1" ht="18.75" x14ac:dyDescent="0.45">
      <c r="A188" s="4">
        <v>22</v>
      </c>
      <c r="B188" s="4" t="s">
        <v>26</v>
      </c>
      <c r="C188" s="13">
        <v>446523024.30137217</v>
      </c>
      <c r="D188" s="15">
        <f t="shared" si="6"/>
        <v>6.76305351573602E-2</v>
      </c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</row>
    <row r="189" spans="1:65" s="3" customFormat="1" ht="18.75" x14ac:dyDescent="0.45">
      <c r="A189" s="4">
        <v>23</v>
      </c>
      <c r="B189" s="4" t="s">
        <v>27</v>
      </c>
      <c r="C189" s="13">
        <v>460958242.78644377</v>
      </c>
      <c r="D189" s="15">
        <f t="shared" si="6"/>
        <v>6.9816898453600673E-2</v>
      </c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</row>
    <row r="190" spans="1:65" s="3" customFormat="1" ht="18.75" x14ac:dyDescent="0.45">
      <c r="A190" s="4">
        <v>24</v>
      </c>
      <c r="B190" s="4" t="s">
        <v>28</v>
      </c>
      <c r="C190" s="13">
        <v>112112652.33396545</v>
      </c>
      <c r="D190" s="15">
        <f t="shared" si="6"/>
        <v>1.6980621967076136E-2</v>
      </c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</row>
    <row r="191" spans="1:65" s="3" customFormat="1" ht="18.75" x14ac:dyDescent="0.45">
      <c r="A191" s="4">
        <v>25</v>
      </c>
      <c r="B191" s="4" t="s">
        <v>29</v>
      </c>
      <c r="C191" s="13">
        <v>1253626576.5180955</v>
      </c>
      <c r="D191" s="15">
        <f t="shared" si="6"/>
        <v>0.18987472457900673</v>
      </c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</row>
    <row r="192" spans="1:65" s="3" customFormat="1" ht="18.75" x14ac:dyDescent="0.45">
      <c r="A192" s="4">
        <v>26</v>
      </c>
      <c r="B192" s="4" t="s">
        <v>30</v>
      </c>
      <c r="C192" s="13">
        <v>29257053.219999999</v>
      </c>
      <c r="D192" s="15">
        <f t="shared" si="6"/>
        <v>4.4312836263970638E-3</v>
      </c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</row>
    <row r="193" spans="1:65" s="3" customFormat="1" ht="18.75" x14ac:dyDescent="0.45">
      <c r="A193" s="4">
        <v>27</v>
      </c>
      <c r="B193" s="4" t="s">
        <v>31</v>
      </c>
      <c r="C193" s="13">
        <v>128300453</v>
      </c>
      <c r="D193" s="15">
        <f t="shared" si="6"/>
        <v>1.9432431980182383E-2</v>
      </c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</row>
    <row r="194" spans="1:65" s="3" customFormat="1" ht="18.75" x14ac:dyDescent="0.45">
      <c r="A194" s="4">
        <v>28</v>
      </c>
      <c r="B194" s="4" t="s">
        <v>32</v>
      </c>
      <c r="C194" s="13">
        <v>99043579.403117627</v>
      </c>
      <c r="D194" s="15">
        <f t="shared" si="6"/>
        <v>1.5001175559566234E-2</v>
      </c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</row>
    <row r="195" spans="1:65" s="3" customFormat="1" ht="18.75" x14ac:dyDescent="0.45">
      <c r="A195" s="4">
        <v>29</v>
      </c>
      <c r="B195" s="4" t="s">
        <v>33</v>
      </c>
      <c r="C195" s="13">
        <v>22912000.32</v>
      </c>
      <c r="D195" s="15">
        <f t="shared" si="6"/>
        <v>3.4702596704652092E-3</v>
      </c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</row>
    <row r="196" spans="1:65" s="3" customFormat="1" ht="18.75" x14ac:dyDescent="0.45">
      <c r="A196" s="4">
        <v>30</v>
      </c>
      <c r="B196" s="4" t="s">
        <v>34</v>
      </c>
      <c r="C196" s="13">
        <v>20759125.800000001</v>
      </c>
      <c r="D196" s="15">
        <f t="shared" si="6"/>
        <v>3.1441845343800089E-3</v>
      </c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</row>
    <row r="197" spans="1:65" s="3" customFormat="1" ht="18.75" x14ac:dyDescent="0.45">
      <c r="A197" s="4">
        <v>31</v>
      </c>
      <c r="B197" s="4" t="s">
        <v>35</v>
      </c>
      <c r="C197" s="13">
        <v>383682101.22799999</v>
      </c>
      <c r="D197" s="15">
        <f t="shared" si="6"/>
        <v>5.8112626727253737E-2</v>
      </c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</row>
    <row r="198" spans="1:65" s="3" customFormat="1" ht="18.75" x14ac:dyDescent="0.45">
      <c r="A198" s="4">
        <v>32</v>
      </c>
      <c r="B198" s="4" t="s">
        <v>36</v>
      </c>
      <c r="C198" s="13">
        <v>94121603.464664742</v>
      </c>
      <c r="D198" s="15">
        <f t="shared" si="6"/>
        <v>1.4255691343449865E-2</v>
      </c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</row>
    <row r="199" spans="1:65" s="3" customFormat="1" ht="18.75" x14ac:dyDescent="0.45">
      <c r="A199" s="4">
        <v>33</v>
      </c>
      <c r="B199" s="4" t="s">
        <v>37</v>
      </c>
      <c r="C199" s="13">
        <v>144404084.56666666</v>
      </c>
      <c r="D199" s="15">
        <f t="shared" si="6"/>
        <v>2.1871493711735024E-2</v>
      </c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</row>
    <row r="200" spans="1:65" s="3" customFormat="1" ht="18.75" x14ac:dyDescent="0.45">
      <c r="A200" s="67" t="s">
        <v>38</v>
      </c>
      <c r="B200" s="67"/>
      <c r="C200" s="12">
        <f>SUM(C177:C199)</f>
        <v>6602387860.1939058</v>
      </c>
      <c r="D200" s="16">
        <f>C200/$C$200</f>
        <v>1</v>
      </c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</row>
    <row r="201" spans="1:65" x14ac:dyDescent="0.45">
      <c r="A201" s="47" t="s">
        <v>47</v>
      </c>
      <c r="B201" s="39"/>
      <c r="D201" s="48"/>
    </row>
    <row r="202" spans="1:65" x14ac:dyDescent="0.45">
      <c r="A202" s="40"/>
      <c r="B202" s="39"/>
      <c r="D202" s="49"/>
    </row>
    <row r="205" spans="1:65" ht="21.75" x14ac:dyDescent="0.45">
      <c r="A205" s="55" t="s">
        <v>57</v>
      </c>
      <c r="B205" s="55"/>
      <c r="C205" s="55"/>
      <c r="D205" s="55"/>
      <c r="E205" s="55"/>
    </row>
    <row r="206" spans="1:65" ht="21.75" x14ac:dyDescent="0.45">
      <c r="A206" s="55" t="s">
        <v>64</v>
      </c>
      <c r="B206" s="55"/>
      <c r="C206" s="55"/>
      <c r="D206" s="55"/>
    </row>
    <row r="207" spans="1:65" s="3" customFormat="1" ht="37.5" x14ac:dyDescent="0.45">
      <c r="A207" s="4" t="s">
        <v>11</v>
      </c>
      <c r="B207" s="4" t="s">
        <v>12</v>
      </c>
      <c r="C207" s="10" t="s">
        <v>13</v>
      </c>
      <c r="D207" s="10" t="s">
        <v>69</v>
      </c>
      <c r="E207" s="10" t="s">
        <v>59</v>
      </c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</row>
    <row r="208" spans="1:65" s="3" customFormat="1" ht="18.75" x14ac:dyDescent="0.45">
      <c r="A208" s="4">
        <v>8</v>
      </c>
      <c r="B208" s="4" t="s">
        <v>52</v>
      </c>
      <c r="C208" s="13">
        <v>10</v>
      </c>
      <c r="D208" s="13">
        <v>264</v>
      </c>
      <c r="E208" s="13">
        <v>7586277.2826086953</v>
      </c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</row>
    <row r="209" spans="1:65" x14ac:dyDescent="0.45">
      <c r="A209" s="47" t="s">
        <v>39</v>
      </c>
      <c r="C209" s="34"/>
      <c r="D209" s="34"/>
      <c r="E209" s="34"/>
    </row>
    <row r="210" spans="1:65" x14ac:dyDescent="0.45">
      <c r="A210" s="69"/>
      <c r="B210" s="69"/>
      <c r="C210" s="34"/>
      <c r="D210" s="34"/>
      <c r="E210" s="34"/>
    </row>
    <row r="211" spans="1:65" x14ac:dyDescent="0.45">
      <c r="A211" s="36"/>
    </row>
    <row r="212" spans="1:65" x14ac:dyDescent="0.45">
      <c r="A212" s="51"/>
    </row>
    <row r="214" spans="1:65" ht="21.75" x14ac:dyDescent="0.45">
      <c r="A214" s="55" t="s">
        <v>58</v>
      </c>
      <c r="B214" s="55"/>
      <c r="C214" s="55"/>
      <c r="D214" s="55"/>
      <c r="E214" s="55"/>
    </row>
    <row r="215" spans="1:65" ht="21.75" customHeight="1" x14ac:dyDescent="0.45">
      <c r="A215" s="68" t="s">
        <v>66</v>
      </c>
      <c r="B215" s="68"/>
      <c r="C215" s="68"/>
      <c r="D215" s="68"/>
      <c r="E215" s="68"/>
    </row>
    <row r="216" spans="1:65" x14ac:dyDescent="0.45">
      <c r="A216" s="61" t="s">
        <v>43</v>
      </c>
      <c r="B216" s="61"/>
      <c r="C216" s="61"/>
      <c r="D216" s="61"/>
    </row>
    <row r="217" spans="1:65" s="3" customFormat="1" ht="18.75" x14ac:dyDescent="0.45">
      <c r="A217" s="4" t="s">
        <v>11</v>
      </c>
      <c r="B217" s="4" t="s">
        <v>12</v>
      </c>
      <c r="C217" s="10" t="s">
        <v>46</v>
      </c>
      <c r="D217" s="10" t="s">
        <v>54</v>
      </c>
      <c r="E217" s="10" t="s">
        <v>51</v>
      </c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</row>
    <row r="218" spans="1:65" s="3" customFormat="1" ht="18.75" x14ac:dyDescent="0.45">
      <c r="A218" s="4">
        <v>8</v>
      </c>
      <c r="B218" s="4" t="s">
        <v>52</v>
      </c>
      <c r="C218" s="13">
        <v>95495169</v>
      </c>
      <c r="D218" s="13">
        <v>52275890.760000005</v>
      </c>
      <c r="E218" s="13">
        <v>43219278.240000002</v>
      </c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</row>
    <row r="219" spans="1:65" x14ac:dyDescent="0.45">
      <c r="A219" s="50" t="s">
        <v>53</v>
      </c>
      <c r="C219" s="34"/>
      <c r="D219" s="34"/>
      <c r="E219" s="34"/>
    </row>
    <row r="220" spans="1:65" x14ac:dyDescent="0.45">
      <c r="A220" s="69"/>
      <c r="B220" s="69"/>
      <c r="C220" s="34"/>
      <c r="D220" s="34"/>
      <c r="E220" s="34"/>
    </row>
  </sheetData>
  <sheetProtection algorithmName="SHA-512" hashValue="HxLcTXxvZDx3Gyo9l+rdGiHotjHDaDFUlR9xsU5T0BYBvIkVtQX8KWZb2g66KtqtXt15uLL0JOGe00BBf+1tIQ==" saltValue="T4KvZ97+sIy1blFh5GNXiw==" spinCount="100000" sheet="1" objects="1" scenarios="1"/>
  <mergeCells count="34">
    <mergeCell ref="A215:E215"/>
    <mergeCell ref="A214:E214"/>
    <mergeCell ref="A210:B210"/>
    <mergeCell ref="A220:B220"/>
    <mergeCell ref="A216:D216"/>
    <mergeCell ref="A137:B137"/>
    <mergeCell ref="A143:D143"/>
    <mergeCell ref="A144:D144"/>
    <mergeCell ref="A145:D145"/>
    <mergeCell ref="A170:B170"/>
    <mergeCell ref="A173:D173"/>
    <mergeCell ref="A174:D174"/>
    <mergeCell ref="A175:D175"/>
    <mergeCell ref="A200:B200"/>
    <mergeCell ref="A206:D206"/>
    <mergeCell ref="A205:E205"/>
    <mergeCell ref="A112:D112"/>
    <mergeCell ref="A18:D18"/>
    <mergeCell ref="A43:B43"/>
    <mergeCell ref="A48:E48"/>
    <mergeCell ref="A49:E49"/>
    <mergeCell ref="A74:B74"/>
    <mergeCell ref="A78:D78"/>
    <mergeCell ref="A79:D79"/>
    <mergeCell ref="A80:D80"/>
    <mergeCell ref="A105:B105"/>
    <mergeCell ref="A110:D110"/>
    <mergeCell ref="A111:D111"/>
    <mergeCell ref="A17:D17"/>
    <mergeCell ref="A5:D6"/>
    <mergeCell ref="A7:E7"/>
    <mergeCell ref="A8:F8"/>
    <mergeCell ref="A9:D9"/>
    <mergeCell ref="A10:C10"/>
  </mergeCells>
  <hyperlinks>
    <hyperlink ref="A43" location="_ftn1" display="_ftn1" xr:uid="{C91774AE-F6DB-4162-83F8-39044D45E444}"/>
    <hyperlink ref="A105" location="_ftn1" display="_ftn1" xr:uid="{EA997C38-4D78-4861-8D56-BE7B3B7F521E}"/>
    <hyperlink ref="A137" location="_ftn1" display="_ftn1" xr:uid="{12C57C3C-3EF8-445C-9830-1A87538E57C8}"/>
    <hyperlink ref="A170" location="_ftn1" display="_ftn1" xr:uid="{C4EB3D8F-7E33-46B2-9324-CF076E301A5A}"/>
    <hyperlink ref="A200" location="_ftn1" display="_ftn1" xr:uid="{2DE3C405-0111-4207-BEBF-24FAD09962DC}"/>
    <hyperlink ref="A11" r:id="rId1" display="https://scc.ajman.ae/ar/node/38" xr:uid="{4EB832C8-4FDD-42E2-991A-BD02F7717264}"/>
    <hyperlink ref="A12" r:id="rId2" display="https://scc.ajman.ae/en/node/38" xr:uid="{4E16F940-128F-4882-A167-43C2F517E0BE}"/>
    <hyperlink ref="C11" r:id="rId3" display="https://scc.ajman.ae/ar/node/18" xr:uid="{DEF7F628-EC48-4786-80B4-5EEF13F4EA2D}"/>
    <hyperlink ref="C12" r:id="rId4" display="https://scc.ajman.ae/en/node/18" xr:uid="{9B9B06FC-8F81-4018-BA70-590760BF61A5}"/>
    <hyperlink ref="D11" r:id="rId5" display="https://scc.ajman.ae/ar/node/37" xr:uid="{ADF8DD15-F1A8-4807-AFED-BCBA34F61F6F}"/>
    <hyperlink ref="D12" r:id="rId6" display="https://scc.ajman.ae/en/node/37" xr:uid="{502FC8B8-401D-46D5-86AC-D9CC7AF8A2E3}"/>
    <hyperlink ref="B11" r:id="rId7" display="https://scc.ajman.ae/ar/node/36" xr:uid="{B00BE1BA-9F82-46AC-B9CD-E6F4B7E5A4B5}"/>
    <hyperlink ref="B12" r:id="rId8" display="https://scc.ajman.ae/en/node/36" xr:uid="{DE8E4780-47C3-4AEF-9923-BE775046CB07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Sheet1!_Hlk68435188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AJSCC User 02</dc:creator>
  <cp:lastModifiedBy>Abdelnaser Mohamed</cp:lastModifiedBy>
  <dcterms:created xsi:type="dcterms:W3CDTF">2015-06-05T18:17:20Z</dcterms:created>
  <dcterms:modified xsi:type="dcterms:W3CDTF">2025-09-11T05:49:18Z</dcterms:modified>
</cp:coreProperties>
</file>